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সেটিং" sheetId="2" state="visible" r:id="rId2"/>
    <sheet name="রেজিস্টার" sheetId="3" state="visible" r:id="rId3"/>
    <sheet name="শ্রেণিভিত্তিক শিডিউ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#,##0;[Red]-#,##0"/>
  </numFmts>
  <fonts count="7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</font>
    <font>
      <name val="Nirmala UI"/>
      <color rgb="005B6B7B"/>
      <sz val="10"/>
    </font>
    <font>
      <name val="Nirmala U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164" fontId="0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2" fillId="2" borderId="1" pivotButton="0" quotePrefix="0" xfId="0"/>
    <xf numFmtId="165" fontId="2" fillId="2" borderId="1" pivotButton="0" quotePrefix="0" xfId="0"/>
    <xf numFmtId="166" fontId="2" fillId="2" borderId="1" pivotButton="0" quotePrefix="0" xfId="0"/>
    <xf numFmtId="164" fontId="2" fillId="4" borderId="1" pivotButton="0" quotePrefix="0" xfId="0"/>
    <xf numFmtId="1" fontId="2" fillId="4" borderId="1" pivotButton="0" quotePrefix="0" xfId="0"/>
    <xf numFmtId="166" fontId="2" fillId="4" borderId="1" pivotButton="0" quotePrefix="0" xfId="0"/>
    <xf numFmtId="0" fontId="2" fillId="0" borderId="1" pivotButton="0" quotePrefix="0" xfId="0"/>
    <xf numFmtId="166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ফিক্সড অ্যাসেট রেজিস্টার ও ডেপ্রিসিয়েশন শিডিউল: কীভাবে ব্যবহার করবেন</t>
        </is>
      </c>
    </row>
    <row r="3">
      <c r="A3" s="2" t="inlineStr">
        <is>
          <t>১. "সেটিং" শিটে আর্থিক বছর কোন বছরের ৩০ জুনে শেষ হচ্ছে লিখুন (যেমন ২০২৬)। বছর জুলাই–জুন ধরা হয়েছে।</t>
        </is>
      </c>
    </row>
    <row r="4">
      <c r="A4" s="2" t="inlineStr">
        <is>
          <t>২. "রেজিস্টার" শিটে প্রতিটা এসেট এক লাইনে: ট্যাগ নম্বর, নাম, শ্রেণি, জায়গা, দায়িত্বে কে, ক্রয়ের তারিখ, ক্রয়মূল্য, হার আর পদ্ধতি (RB = রিডিউসিং ব্যালেন্স, SL = স্ট্রেইট লাইন)।</t>
        </is>
      </c>
    </row>
    <row r="5">
      <c r="A5" s="2" t="inlineStr">
        <is>
          <t>৩. নীতি: ক্রয়ের বছরে পূর্ণ বছরের ডেপ্রিসিয়েশন। আপনার নীতি আলাদা হলে (মাস অনুপাতে) আমাদের জানান, আমরা ফর্মুলা বদলে দেব।</t>
        </is>
      </c>
    </row>
    <row r="6">
      <c r="A6" s="2" t="inlineStr">
        <is>
          <t>৪. শুরুর মূল্য, এ বছরের ডেপ্রিসিয়েশন, বছর শেষের লিখিত মূল্য (WDV) আর জমা ডেপ্রিসিয়েশন নিজে থেকে হিসাব হয়।</t>
        </is>
      </c>
    </row>
    <row r="7">
      <c r="A7" s="2" t="inlineStr">
        <is>
          <t>৫. "শ্রেণিভিত্তিক শিডিউল" শিট আর্থিক বিবরণীর নোটের জন্য তৈরি। "ভেরিফিকেশন" কলামে বছর শেষের ফিজিক্যাল ভেরিফিকেশনের ফল লিখুন।</t>
        </is>
      </c>
    </row>
    <row r="8">
      <c r="A8" s="2" t="inlineStr">
        <is>
          <t>৬. হিসাবের হার আর আয়কর আইনের হার আলাদা হতে পারে। ট্যাক্স রেজিস্টারের জন্য এই ফাইলের একটা কপি রেখে হার বদলে নিন।</t>
        </is>
      </c>
    </row>
    <row r="11">
      <c r="A11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" t="inlineStr">
        <is>
          <t>সেটিং</t>
        </is>
      </c>
    </row>
    <row r="3">
      <c r="A3" t="inlineStr">
        <is>
          <t>আর্থিক বছর শেষ (৩০ জুন, সাল)</t>
        </is>
      </c>
      <c r="B3" s="4" t="n">
        <v>2026</v>
      </c>
    </row>
    <row r="5">
      <c r="A5" s="5" t="inlineStr">
        <is>
          <t>শ্রেণি</t>
        </is>
      </c>
      <c r="B5" s="5" t="inlineStr">
        <is>
          <t>সাধারণ হার</t>
        </is>
      </c>
    </row>
    <row r="6">
      <c r="A6" t="inlineStr">
        <is>
          <t>বিল্ডিং</t>
        </is>
      </c>
      <c r="B6" s="6" t="n">
        <v>0.05</v>
      </c>
    </row>
    <row r="7">
      <c r="A7" t="inlineStr">
        <is>
          <t>মেশিনারি</t>
        </is>
      </c>
      <c r="B7" s="6" t="n">
        <v>0.2</v>
      </c>
    </row>
    <row r="8">
      <c r="A8" t="inlineStr">
        <is>
          <t>যানবাহন</t>
        </is>
      </c>
      <c r="B8" s="6" t="n">
        <v>0.2</v>
      </c>
    </row>
    <row r="9">
      <c r="A9" t="inlineStr">
        <is>
          <t>ফার্নিচার ও ফিক্সচার</t>
        </is>
      </c>
      <c r="B9" s="6" t="n">
        <v>0.1</v>
      </c>
    </row>
    <row r="10">
      <c r="A10" t="inlineStr">
        <is>
          <t>অফিস যন্ত্রপাতি</t>
        </is>
      </c>
      <c r="B10" s="6" t="n">
        <v>0.15</v>
      </c>
    </row>
    <row r="11">
      <c r="A11" t="inlineStr">
        <is>
          <t>কম্পিউটার ও আইটি</t>
        </is>
      </c>
      <c r="B11" s="6" t="n">
        <v>0.3</v>
      </c>
    </row>
    <row r="12">
      <c r="A12" t="inlineStr">
        <is>
          <t>ইলেকট্রিক্যাল যন্ত্রপাতি</t>
        </is>
      </c>
      <c r="B12" s="6" t="n">
        <v>0.15</v>
      </c>
    </row>
    <row r="13">
      <c r="A13" t="inlineStr">
        <is>
          <t>জমি</t>
        </is>
      </c>
      <c r="B13" s="6" t="n">
        <v>0</v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20" customWidth="1" min="4" max="4"/>
    <col width="18" customWidth="1" min="5" max="5"/>
    <col width="18" customWidth="1" min="6" max="6"/>
    <col width="13" customWidth="1" min="7" max="7"/>
    <col width="14" customWidth="1" min="8" max="8"/>
    <col width="8" customWidth="1" min="9" max="9"/>
    <col width="10" customWidth="1" min="10" max="10"/>
    <col width="11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2" customWidth="1" min="17" max="17"/>
  </cols>
  <sheetData>
    <row r="1">
      <c r="A1" s="1" t="inlineStr">
        <is>
          <t>ফিক্সড অ্যাসেট রেজিস্টার</t>
        </is>
      </c>
    </row>
    <row r="2">
      <c r="A2" s="7" t="inlineStr">
        <is>
          <t>হলুদ ঘর পূরণ করুন; সবুজ ঘর নিজে থেকে হিসাব হবে</t>
        </is>
      </c>
    </row>
    <row r="4" ht="32" customHeight="1">
      <c r="A4" s="8" t="inlineStr">
        <is>
          <t>ট্যাগ নং</t>
        </is>
      </c>
      <c r="B4" s="8" t="inlineStr">
        <is>
          <t>এসেটের নাম</t>
        </is>
      </c>
      <c r="C4" s="8" t="inlineStr">
        <is>
          <t>শ্রেণি</t>
        </is>
      </c>
      <c r="D4" s="8" t="inlineStr">
        <is>
          <t>জায়গা / ইউনিট</t>
        </is>
      </c>
      <c r="E4" s="8" t="inlineStr">
        <is>
          <t>দায়িত্বে</t>
        </is>
      </c>
      <c r="F4" s="8" t="inlineStr">
        <is>
          <t>সরবরাহকারী</t>
        </is>
      </c>
      <c r="G4" s="8" t="inlineStr">
        <is>
          <t>ক্রয়ের তারিখ</t>
        </is>
      </c>
      <c r="H4" s="8" t="inlineStr">
        <is>
          <t>ক্রয়মূল্য</t>
        </is>
      </c>
      <c r="I4" s="8" t="inlineStr">
        <is>
          <t>হার</t>
        </is>
      </c>
      <c r="J4" s="8" t="inlineStr">
        <is>
          <t>পদ্ধতি (RB/SL)</t>
        </is>
      </c>
      <c r="K4" s="8" t="inlineStr">
        <is>
          <t>ক্রয়ের আর্থিক বছর</t>
        </is>
      </c>
      <c r="L4" s="8" t="inlineStr">
        <is>
          <t>শুরুর WDV</t>
        </is>
      </c>
      <c r="M4" s="8" t="inlineStr">
        <is>
          <t>এ বছরের ডেপ্রিসিয়েশন</t>
        </is>
      </c>
      <c r="N4" s="8" t="inlineStr">
        <is>
          <t>বছর শেষে WDV</t>
        </is>
      </c>
      <c r="O4" s="8" t="inlineStr">
        <is>
          <t>জমা ডেপ্রিসিয়েশন</t>
        </is>
      </c>
      <c r="P4" s="8" t="inlineStr">
        <is>
          <t>ভেরিফিকেশন</t>
        </is>
      </c>
      <c r="Q4" s="8" t="inlineStr">
        <is>
          <t>মন্তব্য</t>
        </is>
      </c>
    </row>
    <row r="5">
      <c r="A5" s="9" t="inlineStr">
        <is>
          <t>FA-0001</t>
        </is>
      </c>
      <c r="B5" s="9" t="inlineStr">
        <is>
          <t>জেনারেটর ২৫০ কেভিএ</t>
        </is>
      </c>
      <c r="C5" s="9" t="inlineStr">
        <is>
          <t>ইলেকট্রিক্যাল যন্ত্রপাতি</t>
        </is>
      </c>
      <c r="D5" s="9" t="inlineStr">
        <is>
          <t>ইউনিট-১</t>
        </is>
      </c>
      <c r="E5" s="9" t="inlineStr">
        <is>
          <t>মেইনটেন্যান্স</t>
        </is>
      </c>
      <c r="F5" s="9" t="inlineStr"/>
      <c r="G5" s="10" t="n">
        <v>44874</v>
      </c>
      <c r="H5" s="11" t="n">
        <v>2650000</v>
      </c>
      <c r="I5" s="12">
        <f>IF(C5="","",IFERROR(VLOOKUP(C5,সেটিং!$A$6:$B$13,2,FALSE),""))</f>
        <v/>
      </c>
      <c r="J5" s="9" t="inlineStr">
        <is>
          <t>RB</t>
        </is>
      </c>
      <c r="K5" s="13">
        <f>IF(G5="","",IF(MONTH(G5)&gt;=7,YEAR(G5)+1,YEAR(G5)))</f>
        <v/>
      </c>
      <c r="L5" s="14">
        <f>IF(OR(H5="",K5="",সেটিং!$B$3&lt;K5),"",IF(J5="SL",MAX(0,H5-H5*I5*(সেটিং!$B$3-K5)),H5*(1-I5)^(সেটিং!$B$3-K5)))</f>
        <v/>
      </c>
      <c r="M5" s="14">
        <f>IF(L5="","",IF(J5="SL",MIN(H5*I5,L5),L5*I5))</f>
        <v/>
      </c>
      <c r="N5" s="14">
        <f>IF(L5="","",L5-M5)</f>
        <v/>
      </c>
      <c r="O5" s="14">
        <f>IF(N5="","",H5-N5)</f>
        <v/>
      </c>
      <c r="P5" s="9" t="n"/>
      <c r="Q5" s="9" t="n"/>
    </row>
    <row r="6">
      <c r="A6" s="9" t="inlineStr">
        <is>
          <t>FA-0002</t>
        </is>
      </c>
      <c r="B6" s="9" t="inlineStr">
        <is>
          <t>ডেলিভারি ভ্যান</t>
        </is>
      </c>
      <c r="C6" s="9" t="inlineStr">
        <is>
          <t>যানবাহন</t>
        </is>
      </c>
      <c r="D6" s="9" t="inlineStr">
        <is>
          <t>হেড অফিস</t>
        </is>
      </c>
      <c r="E6" s="9" t="inlineStr">
        <is>
          <t>অ্যাডমিন</t>
        </is>
      </c>
      <c r="F6" s="9" t="inlineStr"/>
      <c r="G6" s="10" t="n">
        <v>45272</v>
      </c>
      <c r="H6" s="11" t="n">
        <v>3400000</v>
      </c>
      <c r="I6" s="12">
        <f>IF(C6="","",IFERROR(VLOOKUP(C6,সেটিং!$A$6:$B$13,2,FALSE),""))</f>
        <v/>
      </c>
      <c r="J6" s="9" t="inlineStr">
        <is>
          <t>RB</t>
        </is>
      </c>
      <c r="K6" s="13">
        <f>IF(G6="","",IF(MONTH(G6)&gt;=7,YEAR(G6)+1,YEAR(G6)))</f>
        <v/>
      </c>
      <c r="L6" s="14">
        <f>IF(OR(H6="",K6="",সেটিং!$B$3&lt;K6),"",IF(J6="SL",MAX(0,H6-H6*I6*(সেটিং!$B$3-K6)),H6*(1-I6)^(সেটিং!$B$3-K6)))</f>
        <v/>
      </c>
      <c r="M6" s="14">
        <f>IF(L6="","",IF(J6="SL",MIN(H6*I6,L6),L6*I6))</f>
        <v/>
      </c>
      <c r="N6" s="14">
        <f>IF(L6="","",L6-M6)</f>
        <v/>
      </c>
      <c r="O6" s="14">
        <f>IF(N6="","",H6-N6)</f>
        <v/>
      </c>
      <c r="P6" s="9" t="n"/>
      <c r="Q6" s="9" t="n"/>
    </row>
    <row r="7">
      <c r="A7" s="9" t="inlineStr">
        <is>
          <t>FA-0003</t>
        </is>
      </c>
      <c r="B7" s="9" t="inlineStr">
        <is>
          <t>ল্যাপটপ</t>
        </is>
      </c>
      <c r="C7" s="9" t="inlineStr">
        <is>
          <t>কম্পিউটার ও আইটি</t>
        </is>
      </c>
      <c r="D7" s="9" t="inlineStr">
        <is>
          <t>হেড অফিস</t>
        </is>
      </c>
      <c r="E7" s="9" t="inlineStr">
        <is>
          <t>অ্যাকাউন্টস</t>
        </is>
      </c>
      <c r="F7" s="9" t="inlineStr"/>
      <c r="G7" s="10" t="n">
        <v>45703</v>
      </c>
      <c r="H7" s="11" t="n">
        <v>128000</v>
      </c>
      <c r="I7" s="12">
        <f>IF(C7="","",IFERROR(VLOOKUP(C7,সেটিং!$A$6:$B$13,2,FALSE),""))</f>
        <v/>
      </c>
      <c r="J7" s="9" t="inlineStr">
        <is>
          <t>SL</t>
        </is>
      </c>
      <c r="K7" s="13">
        <f>IF(G7="","",IF(MONTH(G7)&gt;=7,YEAR(G7)+1,YEAR(G7)))</f>
        <v/>
      </c>
      <c r="L7" s="14">
        <f>IF(OR(H7="",K7="",সেটিং!$B$3&lt;K7),"",IF(J7="SL",MAX(0,H7-H7*I7*(সেটিং!$B$3-K7)),H7*(1-I7)^(সেটিং!$B$3-K7)))</f>
        <v/>
      </c>
      <c r="M7" s="14">
        <f>IF(L7="","",IF(J7="SL",MIN(H7*I7,L7),L7*I7))</f>
        <v/>
      </c>
      <c r="N7" s="14">
        <f>IF(L7="","",L7-M7)</f>
        <v/>
      </c>
      <c r="O7" s="14">
        <f>IF(N7="","",H7-N7)</f>
        <v/>
      </c>
      <c r="P7" s="9" t="n"/>
      <c r="Q7" s="9" t="n"/>
    </row>
    <row r="8">
      <c r="A8" s="9" t="n"/>
      <c r="B8" s="9" t="n"/>
      <c r="C8" s="9" t="n"/>
      <c r="D8" s="9" t="n"/>
      <c r="E8" s="9" t="n"/>
      <c r="F8" s="9" t="n"/>
      <c r="G8" s="10" t="n"/>
      <c r="H8" s="11" t="n"/>
      <c r="I8" s="12">
        <f>IF(C8="","",IFERROR(VLOOKUP(C8,সেটিং!$A$6:$B$13,2,FALSE),""))</f>
        <v/>
      </c>
      <c r="J8" s="9" t="n"/>
      <c r="K8" s="13">
        <f>IF(G8="","",IF(MONTH(G8)&gt;=7,YEAR(G8)+1,YEAR(G8)))</f>
        <v/>
      </c>
      <c r="L8" s="14">
        <f>IF(OR(H8="",K8="",সেটিং!$B$3&lt;K8),"",IF(J8="SL",MAX(0,H8-H8*I8*(সেটিং!$B$3-K8)),H8*(1-I8)^(সেটিং!$B$3-K8)))</f>
        <v/>
      </c>
      <c r="M8" s="14">
        <f>IF(L8="","",IF(J8="SL",MIN(H8*I8,L8),L8*I8))</f>
        <v/>
      </c>
      <c r="N8" s="14">
        <f>IF(L8="","",L8-M8)</f>
        <v/>
      </c>
      <c r="O8" s="14">
        <f>IF(N8="","",H8-N8)</f>
        <v/>
      </c>
      <c r="P8" s="9" t="n"/>
      <c r="Q8" s="9" t="n"/>
    </row>
    <row r="9">
      <c r="A9" s="9" t="n"/>
      <c r="B9" s="9" t="n"/>
      <c r="C9" s="9" t="n"/>
      <c r="D9" s="9" t="n"/>
      <c r="E9" s="9" t="n"/>
      <c r="F9" s="9" t="n"/>
      <c r="G9" s="10" t="n"/>
      <c r="H9" s="11" t="n"/>
      <c r="I9" s="12">
        <f>IF(C9="","",IFERROR(VLOOKUP(C9,সেটিং!$A$6:$B$13,2,FALSE),""))</f>
        <v/>
      </c>
      <c r="J9" s="9" t="n"/>
      <c r="K9" s="13">
        <f>IF(G9="","",IF(MONTH(G9)&gt;=7,YEAR(G9)+1,YEAR(G9)))</f>
        <v/>
      </c>
      <c r="L9" s="14">
        <f>IF(OR(H9="",K9="",সেটিং!$B$3&lt;K9),"",IF(J9="SL",MAX(0,H9-H9*I9*(সেটিং!$B$3-K9)),H9*(1-I9)^(সেটিং!$B$3-K9)))</f>
        <v/>
      </c>
      <c r="M9" s="14">
        <f>IF(L9="","",IF(J9="SL",MIN(H9*I9,L9),L9*I9))</f>
        <v/>
      </c>
      <c r="N9" s="14">
        <f>IF(L9="","",L9-M9)</f>
        <v/>
      </c>
      <c r="O9" s="14">
        <f>IF(N9="","",H9-N9)</f>
        <v/>
      </c>
      <c r="P9" s="9" t="n"/>
      <c r="Q9" s="9" t="n"/>
    </row>
    <row r="10">
      <c r="A10" s="9" t="n"/>
      <c r="B10" s="9" t="n"/>
      <c r="C10" s="9" t="n"/>
      <c r="D10" s="9" t="n"/>
      <c r="E10" s="9" t="n"/>
      <c r="F10" s="9" t="n"/>
      <c r="G10" s="10" t="n"/>
      <c r="H10" s="11" t="n"/>
      <c r="I10" s="12">
        <f>IF(C10="","",IFERROR(VLOOKUP(C10,সেটিং!$A$6:$B$13,2,FALSE),""))</f>
        <v/>
      </c>
      <c r="J10" s="9" t="n"/>
      <c r="K10" s="13">
        <f>IF(G10="","",IF(MONTH(G10)&gt;=7,YEAR(G10)+1,YEAR(G10)))</f>
        <v/>
      </c>
      <c r="L10" s="14">
        <f>IF(OR(H10="",K10="",সেটিং!$B$3&lt;K10),"",IF(J10="SL",MAX(0,H10-H10*I10*(সেটিং!$B$3-K10)),H10*(1-I10)^(সেটিং!$B$3-K10)))</f>
        <v/>
      </c>
      <c r="M10" s="14">
        <f>IF(L10="","",IF(J10="SL",MIN(H10*I10,L10),L10*I10))</f>
        <v/>
      </c>
      <c r="N10" s="14">
        <f>IF(L10="","",L10-M10)</f>
        <v/>
      </c>
      <c r="O10" s="14">
        <f>IF(N10="","",H10-N10)</f>
        <v/>
      </c>
      <c r="P10" s="9" t="n"/>
      <c r="Q10" s="9" t="n"/>
    </row>
    <row r="11">
      <c r="A11" s="9" t="n"/>
      <c r="B11" s="9" t="n"/>
      <c r="C11" s="9" t="n"/>
      <c r="D11" s="9" t="n"/>
      <c r="E11" s="9" t="n"/>
      <c r="F11" s="9" t="n"/>
      <c r="G11" s="10" t="n"/>
      <c r="H11" s="11" t="n"/>
      <c r="I11" s="12">
        <f>IF(C11="","",IFERROR(VLOOKUP(C11,সেটিং!$A$6:$B$13,2,FALSE),""))</f>
        <v/>
      </c>
      <c r="J11" s="9" t="n"/>
      <c r="K11" s="13">
        <f>IF(G11="","",IF(MONTH(G11)&gt;=7,YEAR(G11)+1,YEAR(G11)))</f>
        <v/>
      </c>
      <c r="L11" s="14">
        <f>IF(OR(H11="",K11="",সেটিং!$B$3&lt;K11),"",IF(J11="SL",MAX(0,H11-H11*I11*(সেটিং!$B$3-K11)),H11*(1-I11)^(সেটিং!$B$3-K11)))</f>
        <v/>
      </c>
      <c r="M11" s="14">
        <f>IF(L11="","",IF(J11="SL",MIN(H11*I11,L11),L11*I11))</f>
        <v/>
      </c>
      <c r="N11" s="14">
        <f>IF(L11="","",L11-M11)</f>
        <v/>
      </c>
      <c r="O11" s="14">
        <f>IF(N11="","",H11-N11)</f>
        <v/>
      </c>
      <c r="P11" s="9" t="n"/>
      <c r="Q11" s="9" t="n"/>
    </row>
    <row r="12">
      <c r="A12" s="9" t="n"/>
      <c r="B12" s="9" t="n"/>
      <c r="C12" s="9" t="n"/>
      <c r="D12" s="9" t="n"/>
      <c r="E12" s="9" t="n"/>
      <c r="F12" s="9" t="n"/>
      <c r="G12" s="10" t="n"/>
      <c r="H12" s="11" t="n"/>
      <c r="I12" s="12">
        <f>IF(C12="","",IFERROR(VLOOKUP(C12,সেটিং!$A$6:$B$13,2,FALSE),""))</f>
        <v/>
      </c>
      <c r="J12" s="9" t="n"/>
      <c r="K12" s="13">
        <f>IF(G12="","",IF(MONTH(G12)&gt;=7,YEAR(G12)+1,YEAR(G12)))</f>
        <v/>
      </c>
      <c r="L12" s="14">
        <f>IF(OR(H12="",K12="",সেটিং!$B$3&lt;K12),"",IF(J12="SL",MAX(0,H12-H12*I12*(সেটিং!$B$3-K12)),H12*(1-I12)^(সেটিং!$B$3-K12)))</f>
        <v/>
      </c>
      <c r="M12" s="14">
        <f>IF(L12="","",IF(J12="SL",MIN(H12*I12,L12),L12*I12))</f>
        <v/>
      </c>
      <c r="N12" s="14">
        <f>IF(L12="","",L12-M12)</f>
        <v/>
      </c>
      <c r="O12" s="14">
        <f>IF(N12="","",H12-N12)</f>
        <v/>
      </c>
      <c r="P12" s="9" t="n"/>
      <c r="Q12" s="9" t="n"/>
    </row>
    <row r="13">
      <c r="A13" s="9" t="n"/>
      <c r="B13" s="9" t="n"/>
      <c r="C13" s="9" t="n"/>
      <c r="D13" s="9" t="n"/>
      <c r="E13" s="9" t="n"/>
      <c r="F13" s="9" t="n"/>
      <c r="G13" s="10" t="n"/>
      <c r="H13" s="11" t="n"/>
      <c r="I13" s="12">
        <f>IF(C13="","",IFERROR(VLOOKUP(C13,সেটিং!$A$6:$B$13,2,FALSE),""))</f>
        <v/>
      </c>
      <c r="J13" s="9" t="n"/>
      <c r="K13" s="13">
        <f>IF(G13="","",IF(MONTH(G13)&gt;=7,YEAR(G13)+1,YEAR(G13)))</f>
        <v/>
      </c>
      <c r="L13" s="14">
        <f>IF(OR(H13="",K13="",সেটিং!$B$3&lt;K13),"",IF(J13="SL",MAX(0,H13-H13*I13*(সেটিং!$B$3-K13)),H13*(1-I13)^(সেটিং!$B$3-K13)))</f>
        <v/>
      </c>
      <c r="M13" s="14">
        <f>IF(L13="","",IF(J13="SL",MIN(H13*I13,L13),L13*I13))</f>
        <v/>
      </c>
      <c r="N13" s="14">
        <f>IF(L13="","",L13-M13)</f>
        <v/>
      </c>
      <c r="O13" s="14">
        <f>IF(N13="","",H13-N13)</f>
        <v/>
      </c>
      <c r="P13" s="9" t="n"/>
      <c r="Q13" s="9" t="n"/>
    </row>
    <row r="14">
      <c r="A14" s="9" t="n"/>
      <c r="B14" s="9" t="n"/>
      <c r="C14" s="9" t="n"/>
      <c r="D14" s="9" t="n"/>
      <c r="E14" s="9" t="n"/>
      <c r="F14" s="9" t="n"/>
      <c r="G14" s="10" t="n"/>
      <c r="H14" s="11" t="n"/>
      <c r="I14" s="12">
        <f>IF(C14="","",IFERROR(VLOOKUP(C14,সেটিং!$A$6:$B$13,2,FALSE),""))</f>
        <v/>
      </c>
      <c r="J14" s="9" t="n"/>
      <c r="K14" s="13">
        <f>IF(G14="","",IF(MONTH(G14)&gt;=7,YEAR(G14)+1,YEAR(G14)))</f>
        <v/>
      </c>
      <c r="L14" s="14">
        <f>IF(OR(H14="",K14="",সেটিং!$B$3&lt;K14),"",IF(J14="SL",MAX(0,H14-H14*I14*(সেটিং!$B$3-K14)),H14*(1-I14)^(সেটিং!$B$3-K14)))</f>
        <v/>
      </c>
      <c r="M14" s="14">
        <f>IF(L14="","",IF(J14="SL",MIN(H14*I14,L14),L14*I14))</f>
        <v/>
      </c>
      <c r="N14" s="14">
        <f>IF(L14="","",L14-M14)</f>
        <v/>
      </c>
      <c r="O14" s="14">
        <f>IF(N14="","",H14-N14)</f>
        <v/>
      </c>
      <c r="P14" s="9" t="n"/>
      <c r="Q14" s="9" t="n"/>
    </row>
    <row r="15">
      <c r="A15" s="9" t="n"/>
      <c r="B15" s="9" t="n"/>
      <c r="C15" s="9" t="n"/>
      <c r="D15" s="9" t="n"/>
      <c r="E15" s="9" t="n"/>
      <c r="F15" s="9" t="n"/>
      <c r="G15" s="10" t="n"/>
      <c r="H15" s="11" t="n"/>
      <c r="I15" s="12">
        <f>IF(C15="","",IFERROR(VLOOKUP(C15,সেটিং!$A$6:$B$13,2,FALSE),""))</f>
        <v/>
      </c>
      <c r="J15" s="9" t="n"/>
      <c r="K15" s="13">
        <f>IF(G15="","",IF(MONTH(G15)&gt;=7,YEAR(G15)+1,YEAR(G15)))</f>
        <v/>
      </c>
      <c r="L15" s="14">
        <f>IF(OR(H15="",K15="",সেটিং!$B$3&lt;K15),"",IF(J15="SL",MAX(0,H15-H15*I15*(সেটিং!$B$3-K15)),H15*(1-I15)^(সেটিং!$B$3-K15)))</f>
        <v/>
      </c>
      <c r="M15" s="14">
        <f>IF(L15="","",IF(J15="SL",MIN(H15*I15,L15),L15*I15))</f>
        <v/>
      </c>
      <c r="N15" s="14">
        <f>IF(L15="","",L15-M15)</f>
        <v/>
      </c>
      <c r="O15" s="14">
        <f>IF(N15="","",H15-N15)</f>
        <v/>
      </c>
      <c r="P15" s="9" t="n"/>
      <c r="Q15" s="9" t="n"/>
    </row>
    <row r="16">
      <c r="A16" s="9" t="n"/>
      <c r="B16" s="9" t="n"/>
      <c r="C16" s="9" t="n"/>
      <c r="D16" s="9" t="n"/>
      <c r="E16" s="9" t="n"/>
      <c r="F16" s="9" t="n"/>
      <c r="G16" s="10" t="n"/>
      <c r="H16" s="11" t="n"/>
      <c r="I16" s="12">
        <f>IF(C16="","",IFERROR(VLOOKUP(C16,সেটিং!$A$6:$B$13,2,FALSE),""))</f>
        <v/>
      </c>
      <c r="J16" s="9" t="n"/>
      <c r="K16" s="13">
        <f>IF(G16="","",IF(MONTH(G16)&gt;=7,YEAR(G16)+1,YEAR(G16)))</f>
        <v/>
      </c>
      <c r="L16" s="14">
        <f>IF(OR(H16="",K16="",সেটিং!$B$3&lt;K16),"",IF(J16="SL",MAX(0,H16-H16*I16*(সেটিং!$B$3-K16)),H16*(1-I16)^(সেটিং!$B$3-K16)))</f>
        <v/>
      </c>
      <c r="M16" s="14">
        <f>IF(L16="","",IF(J16="SL",MIN(H16*I16,L16),L16*I16))</f>
        <v/>
      </c>
      <c r="N16" s="14">
        <f>IF(L16="","",L16-M16)</f>
        <v/>
      </c>
      <c r="O16" s="14">
        <f>IF(N16="","",H16-N16)</f>
        <v/>
      </c>
      <c r="P16" s="9" t="n"/>
      <c r="Q16" s="9" t="n"/>
    </row>
    <row r="17">
      <c r="A17" s="9" t="n"/>
      <c r="B17" s="9" t="n"/>
      <c r="C17" s="9" t="n"/>
      <c r="D17" s="9" t="n"/>
      <c r="E17" s="9" t="n"/>
      <c r="F17" s="9" t="n"/>
      <c r="G17" s="10" t="n"/>
      <c r="H17" s="11" t="n"/>
      <c r="I17" s="12">
        <f>IF(C17="","",IFERROR(VLOOKUP(C17,সেটিং!$A$6:$B$13,2,FALSE),""))</f>
        <v/>
      </c>
      <c r="J17" s="9" t="n"/>
      <c r="K17" s="13">
        <f>IF(G17="","",IF(MONTH(G17)&gt;=7,YEAR(G17)+1,YEAR(G17)))</f>
        <v/>
      </c>
      <c r="L17" s="14">
        <f>IF(OR(H17="",K17="",সেটিং!$B$3&lt;K17),"",IF(J17="SL",MAX(0,H17-H17*I17*(সেটিং!$B$3-K17)),H17*(1-I17)^(সেটিং!$B$3-K17)))</f>
        <v/>
      </c>
      <c r="M17" s="14">
        <f>IF(L17="","",IF(J17="SL",MIN(H17*I17,L17),L17*I17))</f>
        <v/>
      </c>
      <c r="N17" s="14">
        <f>IF(L17="","",L17-M17)</f>
        <v/>
      </c>
      <c r="O17" s="14">
        <f>IF(N17="","",H17-N17)</f>
        <v/>
      </c>
      <c r="P17" s="9" t="n"/>
      <c r="Q17" s="9" t="n"/>
    </row>
    <row r="18">
      <c r="A18" s="9" t="n"/>
      <c r="B18" s="9" t="n"/>
      <c r="C18" s="9" t="n"/>
      <c r="D18" s="9" t="n"/>
      <c r="E18" s="9" t="n"/>
      <c r="F18" s="9" t="n"/>
      <c r="G18" s="10" t="n"/>
      <c r="H18" s="11" t="n"/>
      <c r="I18" s="12">
        <f>IF(C18="","",IFERROR(VLOOKUP(C18,সেটিং!$A$6:$B$13,2,FALSE),""))</f>
        <v/>
      </c>
      <c r="J18" s="9" t="n"/>
      <c r="K18" s="13">
        <f>IF(G18="","",IF(MONTH(G18)&gt;=7,YEAR(G18)+1,YEAR(G18)))</f>
        <v/>
      </c>
      <c r="L18" s="14">
        <f>IF(OR(H18="",K18="",সেটিং!$B$3&lt;K18),"",IF(J18="SL",MAX(0,H18-H18*I18*(সেটিং!$B$3-K18)),H18*(1-I18)^(সেটিং!$B$3-K18)))</f>
        <v/>
      </c>
      <c r="M18" s="14">
        <f>IF(L18="","",IF(J18="SL",MIN(H18*I18,L18),L18*I18))</f>
        <v/>
      </c>
      <c r="N18" s="14">
        <f>IF(L18="","",L18-M18)</f>
        <v/>
      </c>
      <c r="O18" s="14">
        <f>IF(N18="","",H18-N18)</f>
        <v/>
      </c>
      <c r="P18" s="9" t="n"/>
      <c r="Q18" s="9" t="n"/>
    </row>
    <row r="19">
      <c r="A19" s="9" t="n"/>
      <c r="B19" s="9" t="n"/>
      <c r="C19" s="9" t="n"/>
      <c r="D19" s="9" t="n"/>
      <c r="E19" s="9" t="n"/>
      <c r="F19" s="9" t="n"/>
      <c r="G19" s="10" t="n"/>
      <c r="H19" s="11" t="n"/>
      <c r="I19" s="12">
        <f>IF(C19="","",IFERROR(VLOOKUP(C19,সেটিং!$A$6:$B$13,2,FALSE),""))</f>
        <v/>
      </c>
      <c r="J19" s="9" t="n"/>
      <c r="K19" s="13">
        <f>IF(G19="","",IF(MONTH(G19)&gt;=7,YEAR(G19)+1,YEAR(G19)))</f>
        <v/>
      </c>
      <c r="L19" s="14">
        <f>IF(OR(H19="",K19="",সেটিং!$B$3&lt;K19),"",IF(J19="SL",MAX(0,H19-H19*I19*(সেটিং!$B$3-K19)),H19*(1-I19)^(সেটিং!$B$3-K19)))</f>
        <v/>
      </c>
      <c r="M19" s="14">
        <f>IF(L19="","",IF(J19="SL",MIN(H19*I19,L19),L19*I19))</f>
        <v/>
      </c>
      <c r="N19" s="14">
        <f>IF(L19="","",L19-M19)</f>
        <v/>
      </c>
      <c r="O19" s="14">
        <f>IF(N19="","",H19-N19)</f>
        <v/>
      </c>
      <c r="P19" s="9" t="n"/>
      <c r="Q19" s="9" t="n"/>
    </row>
    <row r="20">
      <c r="A20" s="9" t="n"/>
      <c r="B20" s="9" t="n"/>
      <c r="C20" s="9" t="n"/>
      <c r="D20" s="9" t="n"/>
      <c r="E20" s="9" t="n"/>
      <c r="F20" s="9" t="n"/>
      <c r="G20" s="10" t="n"/>
      <c r="H20" s="11" t="n"/>
      <c r="I20" s="12">
        <f>IF(C20="","",IFERROR(VLOOKUP(C20,সেটিং!$A$6:$B$13,2,FALSE),""))</f>
        <v/>
      </c>
      <c r="J20" s="9" t="n"/>
      <c r="K20" s="13">
        <f>IF(G20="","",IF(MONTH(G20)&gt;=7,YEAR(G20)+1,YEAR(G20)))</f>
        <v/>
      </c>
      <c r="L20" s="14">
        <f>IF(OR(H20="",K20="",সেটিং!$B$3&lt;K20),"",IF(J20="SL",MAX(0,H20-H20*I20*(সেটিং!$B$3-K20)),H20*(1-I20)^(সেটিং!$B$3-K20)))</f>
        <v/>
      </c>
      <c r="M20" s="14">
        <f>IF(L20="","",IF(J20="SL",MIN(H20*I20,L20),L20*I20))</f>
        <v/>
      </c>
      <c r="N20" s="14">
        <f>IF(L20="","",L20-M20)</f>
        <v/>
      </c>
      <c r="O20" s="14">
        <f>IF(N20="","",H20-N20)</f>
        <v/>
      </c>
      <c r="P20" s="9" t="n"/>
      <c r="Q20" s="9" t="n"/>
    </row>
    <row r="21">
      <c r="A21" s="9" t="n"/>
      <c r="B21" s="9" t="n"/>
      <c r="C21" s="9" t="n"/>
      <c r="D21" s="9" t="n"/>
      <c r="E21" s="9" t="n"/>
      <c r="F21" s="9" t="n"/>
      <c r="G21" s="10" t="n"/>
      <c r="H21" s="11" t="n"/>
      <c r="I21" s="12">
        <f>IF(C21="","",IFERROR(VLOOKUP(C21,সেটিং!$A$6:$B$13,2,FALSE),""))</f>
        <v/>
      </c>
      <c r="J21" s="9" t="n"/>
      <c r="K21" s="13">
        <f>IF(G21="","",IF(MONTH(G21)&gt;=7,YEAR(G21)+1,YEAR(G21)))</f>
        <v/>
      </c>
      <c r="L21" s="14">
        <f>IF(OR(H21="",K21="",সেটিং!$B$3&lt;K21),"",IF(J21="SL",MAX(0,H21-H21*I21*(সেটিং!$B$3-K21)),H21*(1-I21)^(সেটিং!$B$3-K21)))</f>
        <v/>
      </c>
      <c r="M21" s="14">
        <f>IF(L21="","",IF(J21="SL",MIN(H21*I21,L21),L21*I21))</f>
        <v/>
      </c>
      <c r="N21" s="14">
        <f>IF(L21="","",L21-M21)</f>
        <v/>
      </c>
      <c r="O21" s="14">
        <f>IF(N21="","",H21-N21)</f>
        <v/>
      </c>
      <c r="P21" s="9" t="n"/>
      <c r="Q21" s="9" t="n"/>
    </row>
    <row r="22">
      <c r="A22" s="9" t="n"/>
      <c r="B22" s="9" t="n"/>
      <c r="C22" s="9" t="n"/>
      <c r="D22" s="9" t="n"/>
      <c r="E22" s="9" t="n"/>
      <c r="F22" s="9" t="n"/>
      <c r="G22" s="10" t="n"/>
      <c r="H22" s="11" t="n"/>
      <c r="I22" s="12">
        <f>IF(C22="","",IFERROR(VLOOKUP(C22,সেটিং!$A$6:$B$13,2,FALSE),""))</f>
        <v/>
      </c>
      <c r="J22" s="9" t="n"/>
      <c r="K22" s="13">
        <f>IF(G22="","",IF(MONTH(G22)&gt;=7,YEAR(G22)+1,YEAR(G22)))</f>
        <v/>
      </c>
      <c r="L22" s="14">
        <f>IF(OR(H22="",K22="",সেটিং!$B$3&lt;K22),"",IF(J22="SL",MAX(0,H22-H22*I22*(সেটিং!$B$3-K22)),H22*(1-I22)^(সেটিং!$B$3-K22)))</f>
        <v/>
      </c>
      <c r="M22" s="14">
        <f>IF(L22="","",IF(J22="SL",MIN(H22*I22,L22),L22*I22))</f>
        <v/>
      </c>
      <c r="N22" s="14">
        <f>IF(L22="","",L22-M22)</f>
        <v/>
      </c>
      <c r="O22" s="14">
        <f>IF(N22="","",H22-N22)</f>
        <v/>
      </c>
      <c r="P22" s="9" t="n"/>
      <c r="Q22" s="9" t="n"/>
    </row>
    <row r="23">
      <c r="A23" s="9" t="n"/>
      <c r="B23" s="9" t="n"/>
      <c r="C23" s="9" t="n"/>
      <c r="D23" s="9" t="n"/>
      <c r="E23" s="9" t="n"/>
      <c r="F23" s="9" t="n"/>
      <c r="G23" s="10" t="n"/>
      <c r="H23" s="11" t="n"/>
      <c r="I23" s="12">
        <f>IF(C23="","",IFERROR(VLOOKUP(C23,সেটিং!$A$6:$B$13,2,FALSE),""))</f>
        <v/>
      </c>
      <c r="J23" s="9" t="n"/>
      <c r="K23" s="13">
        <f>IF(G23="","",IF(MONTH(G23)&gt;=7,YEAR(G23)+1,YEAR(G23)))</f>
        <v/>
      </c>
      <c r="L23" s="14">
        <f>IF(OR(H23="",K23="",সেটিং!$B$3&lt;K23),"",IF(J23="SL",MAX(0,H23-H23*I23*(সেটিং!$B$3-K23)),H23*(1-I23)^(সেটিং!$B$3-K23)))</f>
        <v/>
      </c>
      <c r="M23" s="14">
        <f>IF(L23="","",IF(J23="SL",MIN(H23*I23,L23),L23*I23))</f>
        <v/>
      </c>
      <c r="N23" s="14">
        <f>IF(L23="","",L23-M23)</f>
        <v/>
      </c>
      <c r="O23" s="14">
        <f>IF(N23="","",H23-N23)</f>
        <v/>
      </c>
      <c r="P23" s="9" t="n"/>
      <c r="Q23" s="9" t="n"/>
    </row>
    <row r="24">
      <c r="A24" s="9" t="n"/>
      <c r="B24" s="9" t="n"/>
      <c r="C24" s="9" t="n"/>
      <c r="D24" s="9" t="n"/>
      <c r="E24" s="9" t="n"/>
      <c r="F24" s="9" t="n"/>
      <c r="G24" s="10" t="n"/>
      <c r="H24" s="11" t="n"/>
      <c r="I24" s="12">
        <f>IF(C24="","",IFERROR(VLOOKUP(C24,সেটিং!$A$6:$B$13,2,FALSE),""))</f>
        <v/>
      </c>
      <c r="J24" s="9" t="n"/>
      <c r="K24" s="13">
        <f>IF(G24="","",IF(MONTH(G24)&gt;=7,YEAR(G24)+1,YEAR(G24)))</f>
        <v/>
      </c>
      <c r="L24" s="14">
        <f>IF(OR(H24="",K24="",সেটিং!$B$3&lt;K24),"",IF(J24="SL",MAX(0,H24-H24*I24*(সেটিং!$B$3-K24)),H24*(1-I24)^(সেটিং!$B$3-K24)))</f>
        <v/>
      </c>
      <c r="M24" s="14">
        <f>IF(L24="","",IF(J24="SL",MIN(H24*I24,L24),L24*I24))</f>
        <v/>
      </c>
      <c r="N24" s="14">
        <f>IF(L24="","",L24-M24)</f>
        <v/>
      </c>
      <c r="O24" s="14">
        <f>IF(N24="","",H24-N24)</f>
        <v/>
      </c>
      <c r="P24" s="9" t="n"/>
      <c r="Q24" s="9" t="n"/>
    </row>
    <row r="25">
      <c r="A25" s="9" t="n"/>
      <c r="B25" s="9" t="n"/>
      <c r="C25" s="9" t="n"/>
      <c r="D25" s="9" t="n"/>
      <c r="E25" s="9" t="n"/>
      <c r="F25" s="9" t="n"/>
      <c r="G25" s="10" t="n"/>
      <c r="H25" s="11" t="n"/>
      <c r="I25" s="12">
        <f>IF(C25="","",IFERROR(VLOOKUP(C25,সেটিং!$A$6:$B$13,2,FALSE),""))</f>
        <v/>
      </c>
      <c r="J25" s="9" t="n"/>
      <c r="K25" s="13">
        <f>IF(G25="","",IF(MONTH(G25)&gt;=7,YEAR(G25)+1,YEAR(G25)))</f>
        <v/>
      </c>
      <c r="L25" s="14">
        <f>IF(OR(H25="",K25="",সেটিং!$B$3&lt;K25),"",IF(J25="SL",MAX(0,H25-H25*I25*(সেটিং!$B$3-K25)),H25*(1-I25)^(সেটিং!$B$3-K25)))</f>
        <v/>
      </c>
      <c r="M25" s="14">
        <f>IF(L25="","",IF(J25="SL",MIN(H25*I25,L25),L25*I25))</f>
        <v/>
      </c>
      <c r="N25" s="14">
        <f>IF(L25="","",L25-M25)</f>
        <v/>
      </c>
      <c r="O25" s="14">
        <f>IF(N25="","",H25-N25)</f>
        <v/>
      </c>
      <c r="P25" s="9" t="n"/>
      <c r="Q25" s="9" t="n"/>
    </row>
    <row r="26">
      <c r="A26" s="9" t="n"/>
      <c r="B26" s="9" t="n"/>
      <c r="C26" s="9" t="n"/>
      <c r="D26" s="9" t="n"/>
      <c r="E26" s="9" t="n"/>
      <c r="F26" s="9" t="n"/>
      <c r="G26" s="10" t="n"/>
      <c r="H26" s="11" t="n"/>
      <c r="I26" s="12">
        <f>IF(C26="","",IFERROR(VLOOKUP(C26,সেটিং!$A$6:$B$13,2,FALSE),""))</f>
        <v/>
      </c>
      <c r="J26" s="9" t="n"/>
      <c r="K26" s="13">
        <f>IF(G26="","",IF(MONTH(G26)&gt;=7,YEAR(G26)+1,YEAR(G26)))</f>
        <v/>
      </c>
      <c r="L26" s="14">
        <f>IF(OR(H26="",K26="",সেটিং!$B$3&lt;K26),"",IF(J26="SL",MAX(0,H26-H26*I26*(সেটিং!$B$3-K26)),H26*(1-I26)^(সেটিং!$B$3-K26)))</f>
        <v/>
      </c>
      <c r="M26" s="14">
        <f>IF(L26="","",IF(J26="SL",MIN(H26*I26,L26),L26*I26))</f>
        <v/>
      </c>
      <c r="N26" s="14">
        <f>IF(L26="","",L26-M26)</f>
        <v/>
      </c>
      <c r="O26" s="14">
        <f>IF(N26="","",H26-N26)</f>
        <v/>
      </c>
      <c r="P26" s="9" t="n"/>
      <c r="Q26" s="9" t="n"/>
    </row>
    <row r="27">
      <c r="A27" s="9" t="n"/>
      <c r="B27" s="9" t="n"/>
      <c r="C27" s="9" t="n"/>
      <c r="D27" s="9" t="n"/>
      <c r="E27" s="9" t="n"/>
      <c r="F27" s="9" t="n"/>
      <c r="G27" s="10" t="n"/>
      <c r="H27" s="11" t="n"/>
      <c r="I27" s="12">
        <f>IF(C27="","",IFERROR(VLOOKUP(C27,সেটিং!$A$6:$B$13,2,FALSE),""))</f>
        <v/>
      </c>
      <c r="J27" s="9" t="n"/>
      <c r="K27" s="13">
        <f>IF(G27="","",IF(MONTH(G27)&gt;=7,YEAR(G27)+1,YEAR(G27)))</f>
        <v/>
      </c>
      <c r="L27" s="14">
        <f>IF(OR(H27="",K27="",সেটিং!$B$3&lt;K27),"",IF(J27="SL",MAX(0,H27-H27*I27*(সেটিং!$B$3-K27)),H27*(1-I27)^(সেটিং!$B$3-K27)))</f>
        <v/>
      </c>
      <c r="M27" s="14">
        <f>IF(L27="","",IF(J27="SL",MIN(H27*I27,L27),L27*I27))</f>
        <v/>
      </c>
      <c r="N27" s="14">
        <f>IF(L27="","",L27-M27)</f>
        <v/>
      </c>
      <c r="O27" s="14">
        <f>IF(N27="","",H27-N27)</f>
        <v/>
      </c>
      <c r="P27" s="9" t="n"/>
      <c r="Q27" s="9" t="n"/>
    </row>
    <row r="28">
      <c r="A28" s="9" t="n"/>
      <c r="B28" s="9" t="n"/>
      <c r="C28" s="9" t="n"/>
      <c r="D28" s="9" t="n"/>
      <c r="E28" s="9" t="n"/>
      <c r="F28" s="9" t="n"/>
      <c r="G28" s="10" t="n"/>
      <c r="H28" s="11" t="n"/>
      <c r="I28" s="12">
        <f>IF(C28="","",IFERROR(VLOOKUP(C28,সেটিং!$A$6:$B$13,2,FALSE),""))</f>
        <v/>
      </c>
      <c r="J28" s="9" t="n"/>
      <c r="K28" s="13">
        <f>IF(G28="","",IF(MONTH(G28)&gt;=7,YEAR(G28)+1,YEAR(G28)))</f>
        <v/>
      </c>
      <c r="L28" s="14">
        <f>IF(OR(H28="",K28="",সেটিং!$B$3&lt;K28),"",IF(J28="SL",MAX(0,H28-H28*I28*(সেটিং!$B$3-K28)),H28*(1-I28)^(সেটিং!$B$3-K28)))</f>
        <v/>
      </c>
      <c r="M28" s="14">
        <f>IF(L28="","",IF(J28="SL",MIN(H28*I28,L28),L28*I28))</f>
        <v/>
      </c>
      <c r="N28" s="14">
        <f>IF(L28="","",L28-M28)</f>
        <v/>
      </c>
      <c r="O28" s="14">
        <f>IF(N28="","",H28-N28)</f>
        <v/>
      </c>
      <c r="P28" s="9" t="n"/>
      <c r="Q28" s="9" t="n"/>
    </row>
    <row r="29">
      <c r="A29" s="9" t="n"/>
      <c r="B29" s="9" t="n"/>
      <c r="C29" s="9" t="n"/>
      <c r="D29" s="9" t="n"/>
      <c r="E29" s="9" t="n"/>
      <c r="F29" s="9" t="n"/>
      <c r="G29" s="10" t="n"/>
      <c r="H29" s="11" t="n"/>
      <c r="I29" s="12">
        <f>IF(C29="","",IFERROR(VLOOKUP(C29,সেটিং!$A$6:$B$13,2,FALSE),""))</f>
        <v/>
      </c>
      <c r="J29" s="9" t="n"/>
      <c r="K29" s="13">
        <f>IF(G29="","",IF(MONTH(G29)&gt;=7,YEAR(G29)+1,YEAR(G29)))</f>
        <v/>
      </c>
      <c r="L29" s="14">
        <f>IF(OR(H29="",K29="",সেটিং!$B$3&lt;K29),"",IF(J29="SL",MAX(0,H29-H29*I29*(সেটিং!$B$3-K29)),H29*(1-I29)^(সেটিং!$B$3-K29)))</f>
        <v/>
      </c>
      <c r="M29" s="14">
        <f>IF(L29="","",IF(J29="SL",MIN(H29*I29,L29),L29*I29))</f>
        <v/>
      </c>
      <c r="N29" s="14">
        <f>IF(L29="","",L29-M29)</f>
        <v/>
      </c>
      <c r="O29" s="14">
        <f>IF(N29="","",H29-N29)</f>
        <v/>
      </c>
      <c r="P29" s="9" t="n"/>
      <c r="Q29" s="9" t="n"/>
    </row>
    <row r="30">
      <c r="A30" s="9" t="n"/>
      <c r="B30" s="9" t="n"/>
      <c r="C30" s="9" t="n"/>
      <c r="D30" s="9" t="n"/>
      <c r="E30" s="9" t="n"/>
      <c r="F30" s="9" t="n"/>
      <c r="G30" s="10" t="n"/>
      <c r="H30" s="11" t="n"/>
      <c r="I30" s="12">
        <f>IF(C30="","",IFERROR(VLOOKUP(C30,সেটিং!$A$6:$B$13,2,FALSE),""))</f>
        <v/>
      </c>
      <c r="J30" s="9" t="n"/>
      <c r="K30" s="13">
        <f>IF(G30="","",IF(MONTH(G30)&gt;=7,YEAR(G30)+1,YEAR(G30)))</f>
        <v/>
      </c>
      <c r="L30" s="14">
        <f>IF(OR(H30="",K30="",সেটিং!$B$3&lt;K30),"",IF(J30="SL",MAX(0,H30-H30*I30*(সেটিং!$B$3-K30)),H30*(1-I30)^(সেটিং!$B$3-K30)))</f>
        <v/>
      </c>
      <c r="M30" s="14">
        <f>IF(L30="","",IF(J30="SL",MIN(H30*I30,L30),L30*I30))</f>
        <v/>
      </c>
      <c r="N30" s="14">
        <f>IF(L30="","",L30-M30)</f>
        <v/>
      </c>
      <c r="O30" s="14">
        <f>IF(N30="","",H30-N30)</f>
        <v/>
      </c>
      <c r="P30" s="9" t="n"/>
      <c r="Q30" s="9" t="n"/>
    </row>
    <row r="31">
      <c r="A31" s="9" t="n"/>
      <c r="B31" s="9" t="n"/>
      <c r="C31" s="9" t="n"/>
      <c r="D31" s="9" t="n"/>
      <c r="E31" s="9" t="n"/>
      <c r="F31" s="9" t="n"/>
      <c r="G31" s="10" t="n"/>
      <c r="H31" s="11" t="n"/>
      <c r="I31" s="12">
        <f>IF(C31="","",IFERROR(VLOOKUP(C31,সেটিং!$A$6:$B$13,2,FALSE),""))</f>
        <v/>
      </c>
      <c r="J31" s="9" t="n"/>
      <c r="K31" s="13">
        <f>IF(G31="","",IF(MONTH(G31)&gt;=7,YEAR(G31)+1,YEAR(G31)))</f>
        <v/>
      </c>
      <c r="L31" s="14">
        <f>IF(OR(H31="",K31="",সেটিং!$B$3&lt;K31),"",IF(J31="SL",MAX(0,H31-H31*I31*(সেটিং!$B$3-K31)),H31*(1-I31)^(সেটিং!$B$3-K31)))</f>
        <v/>
      </c>
      <c r="M31" s="14">
        <f>IF(L31="","",IF(J31="SL",MIN(H31*I31,L31),L31*I31))</f>
        <v/>
      </c>
      <c r="N31" s="14">
        <f>IF(L31="","",L31-M31)</f>
        <v/>
      </c>
      <c r="O31" s="14">
        <f>IF(N31="","",H31-N31)</f>
        <v/>
      </c>
      <c r="P31" s="9" t="n"/>
      <c r="Q31" s="9" t="n"/>
    </row>
    <row r="32">
      <c r="A32" s="9" t="n"/>
      <c r="B32" s="9" t="n"/>
      <c r="C32" s="9" t="n"/>
      <c r="D32" s="9" t="n"/>
      <c r="E32" s="9" t="n"/>
      <c r="F32" s="9" t="n"/>
      <c r="G32" s="10" t="n"/>
      <c r="H32" s="11" t="n"/>
      <c r="I32" s="12">
        <f>IF(C32="","",IFERROR(VLOOKUP(C32,সেটিং!$A$6:$B$13,2,FALSE),""))</f>
        <v/>
      </c>
      <c r="J32" s="9" t="n"/>
      <c r="K32" s="13">
        <f>IF(G32="","",IF(MONTH(G32)&gt;=7,YEAR(G32)+1,YEAR(G32)))</f>
        <v/>
      </c>
      <c r="L32" s="14">
        <f>IF(OR(H32="",K32="",সেটিং!$B$3&lt;K32),"",IF(J32="SL",MAX(0,H32-H32*I32*(সেটিং!$B$3-K32)),H32*(1-I32)^(সেটিং!$B$3-K32)))</f>
        <v/>
      </c>
      <c r="M32" s="14">
        <f>IF(L32="","",IF(J32="SL",MIN(H32*I32,L32),L32*I32))</f>
        <v/>
      </c>
      <c r="N32" s="14">
        <f>IF(L32="","",L32-M32)</f>
        <v/>
      </c>
      <c r="O32" s="14">
        <f>IF(N32="","",H32-N32)</f>
        <v/>
      </c>
      <c r="P32" s="9" t="n"/>
      <c r="Q32" s="9" t="n"/>
    </row>
    <row r="33">
      <c r="A33" s="9" t="n"/>
      <c r="B33" s="9" t="n"/>
      <c r="C33" s="9" t="n"/>
      <c r="D33" s="9" t="n"/>
      <c r="E33" s="9" t="n"/>
      <c r="F33" s="9" t="n"/>
      <c r="G33" s="10" t="n"/>
      <c r="H33" s="11" t="n"/>
      <c r="I33" s="12">
        <f>IF(C33="","",IFERROR(VLOOKUP(C33,সেটিং!$A$6:$B$13,2,FALSE),""))</f>
        <v/>
      </c>
      <c r="J33" s="9" t="n"/>
      <c r="K33" s="13">
        <f>IF(G33="","",IF(MONTH(G33)&gt;=7,YEAR(G33)+1,YEAR(G33)))</f>
        <v/>
      </c>
      <c r="L33" s="14">
        <f>IF(OR(H33="",K33="",সেটিং!$B$3&lt;K33),"",IF(J33="SL",MAX(0,H33-H33*I33*(সেটিং!$B$3-K33)),H33*(1-I33)^(সেটিং!$B$3-K33)))</f>
        <v/>
      </c>
      <c r="M33" s="14">
        <f>IF(L33="","",IF(J33="SL",MIN(H33*I33,L33),L33*I33))</f>
        <v/>
      </c>
      <c r="N33" s="14">
        <f>IF(L33="","",L33-M33)</f>
        <v/>
      </c>
      <c r="O33" s="14">
        <f>IF(N33="","",H33-N33)</f>
        <v/>
      </c>
      <c r="P33" s="9" t="n"/>
      <c r="Q33" s="9" t="n"/>
    </row>
    <row r="34">
      <c r="A34" s="9" t="n"/>
      <c r="B34" s="9" t="n"/>
      <c r="C34" s="9" t="n"/>
      <c r="D34" s="9" t="n"/>
      <c r="E34" s="9" t="n"/>
      <c r="F34" s="9" t="n"/>
      <c r="G34" s="10" t="n"/>
      <c r="H34" s="11" t="n"/>
      <c r="I34" s="12">
        <f>IF(C34="","",IFERROR(VLOOKUP(C34,সেটিং!$A$6:$B$13,2,FALSE),""))</f>
        <v/>
      </c>
      <c r="J34" s="9" t="n"/>
      <c r="K34" s="13">
        <f>IF(G34="","",IF(MONTH(G34)&gt;=7,YEAR(G34)+1,YEAR(G34)))</f>
        <v/>
      </c>
      <c r="L34" s="14">
        <f>IF(OR(H34="",K34="",সেটিং!$B$3&lt;K34),"",IF(J34="SL",MAX(0,H34-H34*I34*(সেটিং!$B$3-K34)),H34*(1-I34)^(সেটিং!$B$3-K34)))</f>
        <v/>
      </c>
      <c r="M34" s="14">
        <f>IF(L34="","",IF(J34="SL",MIN(H34*I34,L34),L34*I34))</f>
        <v/>
      </c>
      <c r="N34" s="14">
        <f>IF(L34="","",L34-M34)</f>
        <v/>
      </c>
      <c r="O34" s="14">
        <f>IF(N34="","",H34-N34)</f>
        <v/>
      </c>
      <c r="P34" s="9" t="n"/>
      <c r="Q34" s="9" t="n"/>
    </row>
    <row r="35">
      <c r="A35" s="9" t="n"/>
      <c r="B35" s="9" t="n"/>
      <c r="C35" s="9" t="n"/>
      <c r="D35" s="9" t="n"/>
      <c r="E35" s="9" t="n"/>
      <c r="F35" s="9" t="n"/>
      <c r="G35" s="10" t="n"/>
      <c r="H35" s="11" t="n"/>
      <c r="I35" s="12">
        <f>IF(C35="","",IFERROR(VLOOKUP(C35,সেটিং!$A$6:$B$13,2,FALSE),""))</f>
        <v/>
      </c>
      <c r="J35" s="9" t="n"/>
      <c r="K35" s="13">
        <f>IF(G35="","",IF(MONTH(G35)&gt;=7,YEAR(G35)+1,YEAR(G35)))</f>
        <v/>
      </c>
      <c r="L35" s="14">
        <f>IF(OR(H35="",K35="",সেটিং!$B$3&lt;K35),"",IF(J35="SL",MAX(0,H35-H35*I35*(সেটিং!$B$3-K35)),H35*(1-I35)^(সেটিং!$B$3-K35)))</f>
        <v/>
      </c>
      <c r="M35" s="14">
        <f>IF(L35="","",IF(J35="SL",MIN(H35*I35,L35),L35*I35))</f>
        <v/>
      </c>
      <c r="N35" s="14">
        <f>IF(L35="","",L35-M35)</f>
        <v/>
      </c>
      <c r="O35" s="14">
        <f>IF(N35="","",H35-N35)</f>
        <v/>
      </c>
      <c r="P35" s="9" t="n"/>
      <c r="Q35" s="9" t="n"/>
    </row>
    <row r="36">
      <c r="A36" s="9" t="n"/>
      <c r="B36" s="9" t="n"/>
      <c r="C36" s="9" t="n"/>
      <c r="D36" s="9" t="n"/>
      <c r="E36" s="9" t="n"/>
      <c r="F36" s="9" t="n"/>
      <c r="G36" s="10" t="n"/>
      <c r="H36" s="11" t="n"/>
      <c r="I36" s="12">
        <f>IF(C36="","",IFERROR(VLOOKUP(C36,সেটিং!$A$6:$B$13,2,FALSE),""))</f>
        <v/>
      </c>
      <c r="J36" s="9" t="n"/>
      <c r="K36" s="13">
        <f>IF(G36="","",IF(MONTH(G36)&gt;=7,YEAR(G36)+1,YEAR(G36)))</f>
        <v/>
      </c>
      <c r="L36" s="14">
        <f>IF(OR(H36="",K36="",সেটিং!$B$3&lt;K36),"",IF(J36="SL",MAX(0,H36-H36*I36*(সেটিং!$B$3-K36)),H36*(1-I36)^(সেটিং!$B$3-K36)))</f>
        <v/>
      </c>
      <c r="M36" s="14">
        <f>IF(L36="","",IF(J36="SL",MIN(H36*I36,L36),L36*I36))</f>
        <v/>
      </c>
      <c r="N36" s="14">
        <f>IF(L36="","",L36-M36)</f>
        <v/>
      </c>
      <c r="O36" s="14">
        <f>IF(N36="","",H36-N36)</f>
        <v/>
      </c>
      <c r="P36" s="9" t="n"/>
      <c r="Q36" s="9" t="n"/>
    </row>
    <row r="37">
      <c r="A37" s="9" t="n"/>
      <c r="B37" s="9" t="n"/>
      <c r="C37" s="9" t="n"/>
      <c r="D37" s="9" t="n"/>
      <c r="E37" s="9" t="n"/>
      <c r="F37" s="9" t="n"/>
      <c r="G37" s="10" t="n"/>
      <c r="H37" s="11" t="n"/>
      <c r="I37" s="12">
        <f>IF(C37="","",IFERROR(VLOOKUP(C37,সেটিং!$A$6:$B$13,2,FALSE),""))</f>
        <v/>
      </c>
      <c r="J37" s="9" t="n"/>
      <c r="K37" s="13">
        <f>IF(G37="","",IF(MONTH(G37)&gt;=7,YEAR(G37)+1,YEAR(G37)))</f>
        <v/>
      </c>
      <c r="L37" s="14">
        <f>IF(OR(H37="",K37="",সেটিং!$B$3&lt;K37),"",IF(J37="SL",MAX(0,H37-H37*I37*(সেটিং!$B$3-K37)),H37*(1-I37)^(সেটিং!$B$3-K37)))</f>
        <v/>
      </c>
      <c r="M37" s="14">
        <f>IF(L37="","",IF(J37="SL",MIN(H37*I37,L37),L37*I37))</f>
        <v/>
      </c>
      <c r="N37" s="14">
        <f>IF(L37="","",L37-M37)</f>
        <v/>
      </c>
      <c r="O37" s="14">
        <f>IF(N37="","",H37-N37)</f>
        <v/>
      </c>
      <c r="P37" s="9" t="n"/>
      <c r="Q37" s="9" t="n"/>
    </row>
    <row r="38">
      <c r="A38" s="9" t="n"/>
      <c r="B38" s="9" t="n"/>
      <c r="C38" s="9" t="n"/>
      <c r="D38" s="9" t="n"/>
      <c r="E38" s="9" t="n"/>
      <c r="F38" s="9" t="n"/>
      <c r="G38" s="10" t="n"/>
      <c r="H38" s="11" t="n"/>
      <c r="I38" s="12">
        <f>IF(C38="","",IFERROR(VLOOKUP(C38,সেটিং!$A$6:$B$13,2,FALSE),""))</f>
        <v/>
      </c>
      <c r="J38" s="9" t="n"/>
      <c r="K38" s="13">
        <f>IF(G38="","",IF(MONTH(G38)&gt;=7,YEAR(G38)+1,YEAR(G38)))</f>
        <v/>
      </c>
      <c r="L38" s="14">
        <f>IF(OR(H38="",K38="",সেটিং!$B$3&lt;K38),"",IF(J38="SL",MAX(0,H38-H38*I38*(সেটিং!$B$3-K38)),H38*(1-I38)^(সেটিং!$B$3-K38)))</f>
        <v/>
      </c>
      <c r="M38" s="14">
        <f>IF(L38="","",IF(J38="SL",MIN(H38*I38,L38),L38*I38))</f>
        <v/>
      </c>
      <c r="N38" s="14">
        <f>IF(L38="","",L38-M38)</f>
        <v/>
      </c>
      <c r="O38" s="14">
        <f>IF(N38="","",H38-N38)</f>
        <v/>
      </c>
      <c r="P38" s="9" t="n"/>
      <c r="Q38" s="9" t="n"/>
    </row>
    <row r="39">
      <c r="A39" s="9" t="n"/>
      <c r="B39" s="9" t="n"/>
      <c r="C39" s="9" t="n"/>
      <c r="D39" s="9" t="n"/>
      <c r="E39" s="9" t="n"/>
      <c r="F39" s="9" t="n"/>
      <c r="G39" s="10" t="n"/>
      <c r="H39" s="11" t="n"/>
      <c r="I39" s="12">
        <f>IF(C39="","",IFERROR(VLOOKUP(C39,সেটিং!$A$6:$B$13,2,FALSE),""))</f>
        <v/>
      </c>
      <c r="J39" s="9" t="n"/>
      <c r="K39" s="13">
        <f>IF(G39="","",IF(MONTH(G39)&gt;=7,YEAR(G39)+1,YEAR(G39)))</f>
        <v/>
      </c>
      <c r="L39" s="14">
        <f>IF(OR(H39="",K39="",সেটিং!$B$3&lt;K39),"",IF(J39="SL",MAX(0,H39-H39*I39*(সেটিং!$B$3-K39)),H39*(1-I39)^(সেটিং!$B$3-K39)))</f>
        <v/>
      </c>
      <c r="M39" s="14">
        <f>IF(L39="","",IF(J39="SL",MIN(H39*I39,L39),L39*I39))</f>
        <v/>
      </c>
      <c r="N39" s="14">
        <f>IF(L39="","",L39-M39)</f>
        <v/>
      </c>
      <c r="O39" s="14">
        <f>IF(N39="","",H39-N39)</f>
        <v/>
      </c>
      <c r="P39" s="9" t="n"/>
      <c r="Q39" s="9" t="n"/>
    </row>
    <row r="40">
      <c r="A40" s="9" t="n"/>
      <c r="B40" s="9" t="n"/>
      <c r="C40" s="9" t="n"/>
      <c r="D40" s="9" t="n"/>
      <c r="E40" s="9" t="n"/>
      <c r="F40" s="9" t="n"/>
      <c r="G40" s="10" t="n"/>
      <c r="H40" s="11" t="n"/>
      <c r="I40" s="12">
        <f>IF(C40="","",IFERROR(VLOOKUP(C40,সেটিং!$A$6:$B$13,2,FALSE),""))</f>
        <v/>
      </c>
      <c r="J40" s="9" t="n"/>
      <c r="K40" s="13">
        <f>IF(G40="","",IF(MONTH(G40)&gt;=7,YEAR(G40)+1,YEAR(G40)))</f>
        <v/>
      </c>
      <c r="L40" s="14">
        <f>IF(OR(H40="",K40="",সেটিং!$B$3&lt;K40),"",IF(J40="SL",MAX(0,H40-H40*I40*(সেটিং!$B$3-K40)),H40*(1-I40)^(সেটিং!$B$3-K40)))</f>
        <v/>
      </c>
      <c r="M40" s="14">
        <f>IF(L40="","",IF(J40="SL",MIN(H40*I40,L40),L40*I40))</f>
        <v/>
      </c>
      <c r="N40" s="14">
        <f>IF(L40="","",L40-M40)</f>
        <v/>
      </c>
      <c r="O40" s="14">
        <f>IF(N40="","",H40-N40)</f>
        <v/>
      </c>
      <c r="P40" s="9" t="n"/>
      <c r="Q40" s="9" t="n"/>
    </row>
    <row r="41">
      <c r="A41" s="9" t="n"/>
      <c r="B41" s="9" t="n"/>
      <c r="C41" s="9" t="n"/>
      <c r="D41" s="9" t="n"/>
      <c r="E41" s="9" t="n"/>
      <c r="F41" s="9" t="n"/>
      <c r="G41" s="10" t="n"/>
      <c r="H41" s="11" t="n"/>
      <c r="I41" s="12">
        <f>IF(C41="","",IFERROR(VLOOKUP(C41,সেটিং!$A$6:$B$13,2,FALSE),""))</f>
        <v/>
      </c>
      <c r="J41" s="9" t="n"/>
      <c r="K41" s="13">
        <f>IF(G41="","",IF(MONTH(G41)&gt;=7,YEAR(G41)+1,YEAR(G41)))</f>
        <v/>
      </c>
      <c r="L41" s="14">
        <f>IF(OR(H41="",K41="",সেটিং!$B$3&lt;K41),"",IF(J41="SL",MAX(0,H41-H41*I41*(সেটিং!$B$3-K41)),H41*(1-I41)^(সেটিং!$B$3-K41)))</f>
        <v/>
      </c>
      <c r="M41" s="14">
        <f>IF(L41="","",IF(J41="SL",MIN(H41*I41,L41),L41*I41))</f>
        <v/>
      </c>
      <c r="N41" s="14">
        <f>IF(L41="","",L41-M41)</f>
        <v/>
      </c>
      <c r="O41" s="14">
        <f>IF(N41="","",H41-N41)</f>
        <v/>
      </c>
      <c r="P41" s="9" t="n"/>
      <c r="Q41" s="9" t="n"/>
    </row>
    <row r="42">
      <c r="A42" s="9" t="n"/>
      <c r="B42" s="9" t="n"/>
      <c r="C42" s="9" t="n"/>
      <c r="D42" s="9" t="n"/>
      <c r="E42" s="9" t="n"/>
      <c r="F42" s="9" t="n"/>
      <c r="G42" s="10" t="n"/>
      <c r="H42" s="11" t="n"/>
      <c r="I42" s="12">
        <f>IF(C42="","",IFERROR(VLOOKUP(C42,সেটিং!$A$6:$B$13,2,FALSE),""))</f>
        <v/>
      </c>
      <c r="J42" s="9" t="n"/>
      <c r="K42" s="13">
        <f>IF(G42="","",IF(MONTH(G42)&gt;=7,YEAR(G42)+1,YEAR(G42)))</f>
        <v/>
      </c>
      <c r="L42" s="14">
        <f>IF(OR(H42="",K42="",সেটিং!$B$3&lt;K42),"",IF(J42="SL",MAX(0,H42-H42*I42*(সেটিং!$B$3-K42)),H42*(1-I42)^(সেটিং!$B$3-K42)))</f>
        <v/>
      </c>
      <c r="M42" s="14">
        <f>IF(L42="","",IF(J42="SL",MIN(H42*I42,L42),L42*I42))</f>
        <v/>
      </c>
      <c r="N42" s="14">
        <f>IF(L42="","",L42-M42)</f>
        <v/>
      </c>
      <c r="O42" s="14">
        <f>IF(N42="","",H42-N42)</f>
        <v/>
      </c>
      <c r="P42" s="9" t="n"/>
      <c r="Q42" s="9" t="n"/>
    </row>
    <row r="43">
      <c r="A43" s="9" t="n"/>
      <c r="B43" s="9" t="n"/>
      <c r="C43" s="9" t="n"/>
      <c r="D43" s="9" t="n"/>
      <c r="E43" s="9" t="n"/>
      <c r="F43" s="9" t="n"/>
      <c r="G43" s="10" t="n"/>
      <c r="H43" s="11" t="n"/>
      <c r="I43" s="12">
        <f>IF(C43="","",IFERROR(VLOOKUP(C43,সেটিং!$A$6:$B$13,2,FALSE),""))</f>
        <v/>
      </c>
      <c r="J43" s="9" t="n"/>
      <c r="K43" s="13">
        <f>IF(G43="","",IF(MONTH(G43)&gt;=7,YEAR(G43)+1,YEAR(G43)))</f>
        <v/>
      </c>
      <c r="L43" s="14">
        <f>IF(OR(H43="",K43="",সেটিং!$B$3&lt;K43),"",IF(J43="SL",MAX(0,H43-H43*I43*(সেটিং!$B$3-K43)),H43*(1-I43)^(সেটিং!$B$3-K43)))</f>
        <v/>
      </c>
      <c r="M43" s="14">
        <f>IF(L43="","",IF(J43="SL",MIN(H43*I43,L43),L43*I43))</f>
        <v/>
      </c>
      <c r="N43" s="14">
        <f>IF(L43="","",L43-M43)</f>
        <v/>
      </c>
      <c r="O43" s="14">
        <f>IF(N43="","",H43-N43)</f>
        <v/>
      </c>
      <c r="P43" s="9" t="n"/>
      <c r="Q43" s="9" t="n"/>
    </row>
    <row r="44">
      <c r="A44" s="9" t="n"/>
      <c r="B44" s="9" t="n"/>
      <c r="C44" s="9" t="n"/>
      <c r="D44" s="9" t="n"/>
      <c r="E44" s="9" t="n"/>
      <c r="F44" s="9" t="n"/>
      <c r="G44" s="10" t="n"/>
      <c r="H44" s="11" t="n"/>
      <c r="I44" s="12">
        <f>IF(C44="","",IFERROR(VLOOKUP(C44,সেটিং!$A$6:$B$13,2,FALSE),""))</f>
        <v/>
      </c>
      <c r="J44" s="9" t="n"/>
      <c r="K44" s="13">
        <f>IF(G44="","",IF(MONTH(G44)&gt;=7,YEAR(G44)+1,YEAR(G44)))</f>
        <v/>
      </c>
      <c r="L44" s="14">
        <f>IF(OR(H44="",K44="",সেটিং!$B$3&lt;K44),"",IF(J44="SL",MAX(0,H44-H44*I44*(সেটিং!$B$3-K44)),H44*(1-I44)^(সেটিং!$B$3-K44)))</f>
        <v/>
      </c>
      <c r="M44" s="14">
        <f>IF(L44="","",IF(J44="SL",MIN(H44*I44,L44),L44*I44))</f>
        <v/>
      </c>
      <c r="N44" s="14">
        <f>IF(L44="","",L44-M44)</f>
        <v/>
      </c>
      <c r="O44" s="14">
        <f>IF(N44="","",H44-N44)</f>
        <v/>
      </c>
      <c r="P44" s="9" t="n"/>
      <c r="Q44" s="9" t="n"/>
    </row>
    <row r="45">
      <c r="A45" s="9" t="n"/>
      <c r="B45" s="9" t="n"/>
      <c r="C45" s="9" t="n"/>
      <c r="D45" s="9" t="n"/>
      <c r="E45" s="9" t="n"/>
      <c r="F45" s="9" t="n"/>
      <c r="G45" s="10" t="n"/>
      <c r="H45" s="11" t="n"/>
      <c r="I45" s="12">
        <f>IF(C45="","",IFERROR(VLOOKUP(C45,সেটিং!$A$6:$B$13,2,FALSE),""))</f>
        <v/>
      </c>
      <c r="J45" s="9" t="n"/>
      <c r="K45" s="13">
        <f>IF(G45="","",IF(MONTH(G45)&gt;=7,YEAR(G45)+1,YEAR(G45)))</f>
        <v/>
      </c>
      <c r="L45" s="14">
        <f>IF(OR(H45="",K45="",সেটিং!$B$3&lt;K45),"",IF(J45="SL",MAX(0,H45-H45*I45*(সেটিং!$B$3-K45)),H45*(1-I45)^(সেটিং!$B$3-K45)))</f>
        <v/>
      </c>
      <c r="M45" s="14">
        <f>IF(L45="","",IF(J45="SL",MIN(H45*I45,L45),L45*I45))</f>
        <v/>
      </c>
      <c r="N45" s="14">
        <f>IF(L45="","",L45-M45)</f>
        <v/>
      </c>
      <c r="O45" s="14">
        <f>IF(N45="","",H45-N45)</f>
        <v/>
      </c>
      <c r="P45" s="9" t="n"/>
      <c r="Q45" s="9" t="n"/>
    </row>
    <row r="46">
      <c r="A46" s="9" t="n"/>
      <c r="B46" s="9" t="n"/>
      <c r="C46" s="9" t="n"/>
      <c r="D46" s="9" t="n"/>
      <c r="E46" s="9" t="n"/>
      <c r="F46" s="9" t="n"/>
      <c r="G46" s="10" t="n"/>
      <c r="H46" s="11" t="n"/>
      <c r="I46" s="12">
        <f>IF(C46="","",IFERROR(VLOOKUP(C46,সেটিং!$A$6:$B$13,2,FALSE),""))</f>
        <v/>
      </c>
      <c r="J46" s="9" t="n"/>
      <c r="K46" s="13">
        <f>IF(G46="","",IF(MONTH(G46)&gt;=7,YEAR(G46)+1,YEAR(G46)))</f>
        <v/>
      </c>
      <c r="L46" s="14">
        <f>IF(OR(H46="",K46="",সেটিং!$B$3&lt;K46),"",IF(J46="SL",MAX(0,H46-H46*I46*(সেটিং!$B$3-K46)),H46*(1-I46)^(সেটিং!$B$3-K46)))</f>
        <v/>
      </c>
      <c r="M46" s="14">
        <f>IF(L46="","",IF(J46="SL",MIN(H46*I46,L46),L46*I46))</f>
        <v/>
      </c>
      <c r="N46" s="14">
        <f>IF(L46="","",L46-M46)</f>
        <v/>
      </c>
      <c r="O46" s="14">
        <f>IF(N46="","",H46-N46)</f>
        <v/>
      </c>
      <c r="P46" s="9" t="n"/>
      <c r="Q46" s="9" t="n"/>
    </row>
    <row r="47">
      <c r="A47" s="9" t="n"/>
      <c r="B47" s="9" t="n"/>
      <c r="C47" s="9" t="n"/>
      <c r="D47" s="9" t="n"/>
      <c r="E47" s="9" t="n"/>
      <c r="F47" s="9" t="n"/>
      <c r="G47" s="10" t="n"/>
      <c r="H47" s="11" t="n"/>
      <c r="I47" s="12">
        <f>IF(C47="","",IFERROR(VLOOKUP(C47,সেটিং!$A$6:$B$13,2,FALSE),""))</f>
        <v/>
      </c>
      <c r="J47" s="9" t="n"/>
      <c r="K47" s="13">
        <f>IF(G47="","",IF(MONTH(G47)&gt;=7,YEAR(G47)+1,YEAR(G47)))</f>
        <v/>
      </c>
      <c r="L47" s="14">
        <f>IF(OR(H47="",K47="",সেটিং!$B$3&lt;K47),"",IF(J47="SL",MAX(0,H47-H47*I47*(সেটিং!$B$3-K47)),H47*(1-I47)^(সেটিং!$B$3-K47)))</f>
        <v/>
      </c>
      <c r="M47" s="14">
        <f>IF(L47="","",IF(J47="SL",MIN(H47*I47,L47),L47*I47))</f>
        <v/>
      </c>
      <c r="N47" s="14">
        <f>IF(L47="","",L47-M47)</f>
        <v/>
      </c>
      <c r="O47" s="14">
        <f>IF(N47="","",H47-N47)</f>
        <v/>
      </c>
      <c r="P47" s="9" t="n"/>
      <c r="Q47" s="9" t="n"/>
    </row>
    <row r="48">
      <c r="A48" s="9" t="n"/>
      <c r="B48" s="9" t="n"/>
      <c r="C48" s="9" t="n"/>
      <c r="D48" s="9" t="n"/>
      <c r="E48" s="9" t="n"/>
      <c r="F48" s="9" t="n"/>
      <c r="G48" s="10" t="n"/>
      <c r="H48" s="11" t="n"/>
      <c r="I48" s="12">
        <f>IF(C48="","",IFERROR(VLOOKUP(C48,সেটিং!$A$6:$B$13,2,FALSE),""))</f>
        <v/>
      </c>
      <c r="J48" s="9" t="n"/>
      <c r="K48" s="13">
        <f>IF(G48="","",IF(MONTH(G48)&gt;=7,YEAR(G48)+1,YEAR(G48)))</f>
        <v/>
      </c>
      <c r="L48" s="14">
        <f>IF(OR(H48="",K48="",সেটিং!$B$3&lt;K48),"",IF(J48="SL",MAX(0,H48-H48*I48*(সেটিং!$B$3-K48)),H48*(1-I48)^(সেটিং!$B$3-K48)))</f>
        <v/>
      </c>
      <c r="M48" s="14">
        <f>IF(L48="","",IF(J48="SL",MIN(H48*I48,L48),L48*I48))</f>
        <v/>
      </c>
      <c r="N48" s="14">
        <f>IF(L48="","",L48-M48)</f>
        <v/>
      </c>
      <c r="O48" s="14">
        <f>IF(N48="","",H48-N48)</f>
        <v/>
      </c>
      <c r="P48" s="9" t="n"/>
      <c r="Q48" s="9" t="n"/>
    </row>
    <row r="49">
      <c r="A49" s="9" t="n"/>
      <c r="B49" s="9" t="n"/>
      <c r="C49" s="9" t="n"/>
      <c r="D49" s="9" t="n"/>
      <c r="E49" s="9" t="n"/>
      <c r="F49" s="9" t="n"/>
      <c r="G49" s="10" t="n"/>
      <c r="H49" s="11" t="n"/>
      <c r="I49" s="12">
        <f>IF(C49="","",IFERROR(VLOOKUP(C49,সেটিং!$A$6:$B$13,2,FALSE),""))</f>
        <v/>
      </c>
      <c r="J49" s="9" t="n"/>
      <c r="K49" s="13">
        <f>IF(G49="","",IF(MONTH(G49)&gt;=7,YEAR(G49)+1,YEAR(G49)))</f>
        <v/>
      </c>
      <c r="L49" s="14">
        <f>IF(OR(H49="",K49="",সেটিং!$B$3&lt;K49),"",IF(J49="SL",MAX(0,H49-H49*I49*(সেটিং!$B$3-K49)),H49*(1-I49)^(সেটিং!$B$3-K49)))</f>
        <v/>
      </c>
      <c r="M49" s="14">
        <f>IF(L49="","",IF(J49="SL",MIN(H49*I49,L49),L49*I49))</f>
        <v/>
      </c>
      <c r="N49" s="14">
        <f>IF(L49="","",L49-M49)</f>
        <v/>
      </c>
      <c r="O49" s="14">
        <f>IF(N49="","",H49-N49)</f>
        <v/>
      </c>
      <c r="P49" s="9" t="n"/>
      <c r="Q49" s="9" t="n"/>
    </row>
    <row r="50">
      <c r="A50" s="9" t="n"/>
      <c r="B50" s="9" t="n"/>
      <c r="C50" s="9" t="n"/>
      <c r="D50" s="9" t="n"/>
      <c r="E50" s="9" t="n"/>
      <c r="F50" s="9" t="n"/>
      <c r="G50" s="10" t="n"/>
      <c r="H50" s="11" t="n"/>
      <c r="I50" s="12">
        <f>IF(C50="","",IFERROR(VLOOKUP(C50,সেটিং!$A$6:$B$13,2,FALSE),""))</f>
        <v/>
      </c>
      <c r="J50" s="9" t="n"/>
      <c r="K50" s="13">
        <f>IF(G50="","",IF(MONTH(G50)&gt;=7,YEAR(G50)+1,YEAR(G50)))</f>
        <v/>
      </c>
      <c r="L50" s="14">
        <f>IF(OR(H50="",K50="",সেটিং!$B$3&lt;K50),"",IF(J50="SL",MAX(0,H50-H50*I50*(সেটিং!$B$3-K50)),H50*(1-I50)^(সেটিং!$B$3-K50)))</f>
        <v/>
      </c>
      <c r="M50" s="14">
        <f>IF(L50="","",IF(J50="SL",MIN(H50*I50,L50),L50*I50))</f>
        <v/>
      </c>
      <c r="N50" s="14">
        <f>IF(L50="","",L50-M50)</f>
        <v/>
      </c>
      <c r="O50" s="14">
        <f>IF(N50="","",H50-N50)</f>
        <v/>
      </c>
      <c r="P50" s="9" t="n"/>
      <c r="Q50" s="9" t="n"/>
    </row>
    <row r="51">
      <c r="A51" s="9" t="n"/>
      <c r="B51" s="9" t="n"/>
      <c r="C51" s="9" t="n"/>
      <c r="D51" s="9" t="n"/>
      <c r="E51" s="9" t="n"/>
      <c r="F51" s="9" t="n"/>
      <c r="G51" s="10" t="n"/>
      <c r="H51" s="11" t="n"/>
      <c r="I51" s="12">
        <f>IF(C51="","",IFERROR(VLOOKUP(C51,সেটিং!$A$6:$B$13,2,FALSE),""))</f>
        <v/>
      </c>
      <c r="J51" s="9" t="n"/>
      <c r="K51" s="13">
        <f>IF(G51="","",IF(MONTH(G51)&gt;=7,YEAR(G51)+1,YEAR(G51)))</f>
        <v/>
      </c>
      <c r="L51" s="14">
        <f>IF(OR(H51="",K51="",সেটিং!$B$3&lt;K51),"",IF(J51="SL",MAX(0,H51-H51*I51*(সেটিং!$B$3-K51)),H51*(1-I51)^(সেটিং!$B$3-K51)))</f>
        <v/>
      </c>
      <c r="M51" s="14">
        <f>IF(L51="","",IF(J51="SL",MIN(H51*I51,L51),L51*I51))</f>
        <v/>
      </c>
      <c r="N51" s="14">
        <f>IF(L51="","",L51-M51)</f>
        <v/>
      </c>
      <c r="O51" s="14">
        <f>IF(N51="","",H51-N51)</f>
        <v/>
      </c>
      <c r="P51" s="9" t="n"/>
      <c r="Q51" s="9" t="n"/>
    </row>
    <row r="52">
      <c r="A52" s="9" t="n"/>
      <c r="B52" s="9" t="n"/>
      <c r="C52" s="9" t="n"/>
      <c r="D52" s="9" t="n"/>
      <c r="E52" s="9" t="n"/>
      <c r="F52" s="9" t="n"/>
      <c r="G52" s="10" t="n"/>
      <c r="H52" s="11" t="n"/>
      <c r="I52" s="12">
        <f>IF(C52="","",IFERROR(VLOOKUP(C52,সেটিং!$A$6:$B$13,2,FALSE),""))</f>
        <v/>
      </c>
      <c r="J52" s="9" t="n"/>
      <c r="K52" s="13">
        <f>IF(G52="","",IF(MONTH(G52)&gt;=7,YEAR(G52)+1,YEAR(G52)))</f>
        <v/>
      </c>
      <c r="L52" s="14">
        <f>IF(OR(H52="",K52="",সেটিং!$B$3&lt;K52),"",IF(J52="SL",MAX(0,H52-H52*I52*(সেটিং!$B$3-K52)),H52*(1-I52)^(সেটিং!$B$3-K52)))</f>
        <v/>
      </c>
      <c r="M52" s="14">
        <f>IF(L52="","",IF(J52="SL",MIN(H52*I52,L52),L52*I52))</f>
        <v/>
      </c>
      <c r="N52" s="14">
        <f>IF(L52="","",L52-M52)</f>
        <v/>
      </c>
      <c r="O52" s="14">
        <f>IF(N52="","",H52-N52)</f>
        <v/>
      </c>
      <c r="P52" s="9" t="n"/>
      <c r="Q52" s="9" t="n"/>
    </row>
    <row r="53">
      <c r="A53" s="9" t="n"/>
      <c r="B53" s="9" t="n"/>
      <c r="C53" s="9" t="n"/>
      <c r="D53" s="9" t="n"/>
      <c r="E53" s="9" t="n"/>
      <c r="F53" s="9" t="n"/>
      <c r="G53" s="10" t="n"/>
      <c r="H53" s="11" t="n"/>
      <c r="I53" s="12">
        <f>IF(C53="","",IFERROR(VLOOKUP(C53,সেটিং!$A$6:$B$13,2,FALSE),""))</f>
        <v/>
      </c>
      <c r="J53" s="9" t="n"/>
      <c r="K53" s="13">
        <f>IF(G53="","",IF(MONTH(G53)&gt;=7,YEAR(G53)+1,YEAR(G53)))</f>
        <v/>
      </c>
      <c r="L53" s="14">
        <f>IF(OR(H53="",K53="",সেটিং!$B$3&lt;K53),"",IF(J53="SL",MAX(0,H53-H53*I53*(সেটিং!$B$3-K53)),H53*(1-I53)^(সেটিং!$B$3-K53)))</f>
        <v/>
      </c>
      <c r="M53" s="14">
        <f>IF(L53="","",IF(J53="SL",MIN(H53*I53,L53),L53*I53))</f>
        <v/>
      </c>
      <c r="N53" s="14">
        <f>IF(L53="","",L53-M53)</f>
        <v/>
      </c>
      <c r="O53" s="14">
        <f>IF(N53="","",H53-N53)</f>
        <v/>
      </c>
      <c r="P53" s="9" t="n"/>
      <c r="Q53" s="9" t="n"/>
    </row>
    <row r="54">
      <c r="A54" s="9" t="n"/>
      <c r="B54" s="9" t="n"/>
      <c r="C54" s="9" t="n"/>
      <c r="D54" s="9" t="n"/>
      <c r="E54" s="9" t="n"/>
      <c r="F54" s="9" t="n"/>
      <c r="G54" s="10" t="n"/>
      <c r="H54" s="11" t="n"/>
      <c r="I54" s="12">
        <f>IF(C54="","",IFERROR(VLOOKUP(C54,সেটিং!$A$6:$B$13,2,FALSE),""))</f>
        <v/>
      </c>
      <c r="J54" s="9" t="n"/>
      <c r="K54" s="13">
        <f>IF(G54="","",IF(MONTH(G54)&gt;=7,YEAR(G54)+1,YEAR(G54)))</f>
        <v/>
      </c>
      <c r="L54" s="14">
        <f>IF(OR(H54="",K54="",সেটিং!$B$3&lt;K54),"",IF(J54="SL",MAX(0,H54-H54*I54*(সেটিং!$B$3-K54)),H54*(1-I54)^(সেটিং!$B$3-K54)))</f>
        <v/>
      </c>
      <c r="M54" s="14">
        <f>IF(L54="","",IF(J54="SL",MIN(H54*I54,L54),L54*I54))</f>
        <v/>
      </c>
      <c r="N54" s="14">
        <f>IF(L54="","",L54-M54)</f>
        <v/>
      </c>
      <c r="O54" s="14">
        <f>IF(N54="","",H54-N54)</f>
        <v/>
      </c>
      <c r="P54" s="9" t="n"/>
      <c r="Q54" s="9" t="n"/>
    </row>
    <row r="55">
      <c r="A55" s="9" t="n"/>
      <c r="B55" s="9" t="n"/>
      <c r="C55" s="9" t="n"/>
      <c r="D55" s="9" t="n"/>
      <c r="E55" s="9" t="n"/>
      <c r="F55" s="9" t="n"/>
      <c r="G55" s="10" t="n"/>
      <c r="H55" s="11" t="n"/>
      <c r="I55" s="12">
        <f>IF(C55="","",IFERROR(VLOOKUP(C55,সেটিং!$A$6:$B$13,2,FALSE),""))</f>
        <v/>
      </c>
      <c r="J55" s="9" t="n"/>
      <c r="K55" s="13">
        <f>IF(G55="","",IF(MONTH(G55)&gt;=7,YEAR(G55)+1,YEAR(G55)))</f>
        <v/>
      </c>
      <c r="L55" s="14">
        <f>IF(OR(H55="",K55="",সেটিং!$B$3&lt;K55),"",IF(J55="SL",MAX(0,H55-H55*I55*(সেটিং!$B$3-K55)),H55*(1-I55)^(সেটিং!$B$3-K55)))</f>
        <v/>
      </c>
      <c r="M55" s="14">
        <f>IF(L55="","",IF(J55="SL",MIN(H55*I55,L55),L55*I55))</f>
        <v/>
      </c>
      <c r="N55" s="14">
        <f>IF(L55="","",L55-M55)</f>
        <v/>
      </c>
      <c r="O55" s="14">
        <f>IF(N55="","",H55-N55)</f>
        <v/>
      </c>
      <c r="P55" s="9" t="n"/>
      <c r="Q55" s="9" t="n"/>
    </row>
    <row r="56">
      <c r="A56" s="9" t="n"/>
      <c r="B56" s="9" t="n"/>
      <c r="C56" s="9" t="n"/>
      <c r="D56" s="9" t="n"/>
      <c r="E56" s="9" t="n"/>
      <c r="F56" s="9" t="n"/>
      <c r="G56" s="10" t="n"/>
      <c r="H56" s="11" t="n"/>
      <c r="I56" s="12">
        <f>IF(C56="","",IFERROR(VLOOKUP(C56,সেটিং!$A$6:$B$13,2,FALSE),""))</f>
        <v/>
      </c>
      <c r="J56" s="9" t="n"/>
      <c r="K56" s="13">
        <f>IF(G56="","",IF(MONTH(G56)&gt;=7,YEAR(G56)+1,YEAR(G56)))</f>
        <v/>
      </c>
      <c r="L56" s="14">
        <f>IF(OR(H56="",K56="",সেটিং!$B$3&lt;K56),"",IF(J56="SL",MAX(0,H56-H56*I56*(সেটিং!$B$3-K56)),H56*(1-I56)^(সেটিং!$B$3-K56)))</f>
        <v/>
      </c>
      <c r="M56" s="14">
        <f>IF(L56="","",IF(J56="SL",MIN(H56*I56,L56),L56*I56))</f>
        <v/>
      </c>
      <c r="N56" s="14">
        <f>IF(L56="","",L56-M56)</f>
        <v/>
      </c>
      <c r="O56" s="14">
        <f>IF(N56="","",H56-N56)</f>
        <v/>
      </c>
      <c r="P56" s="9" t="n"/>
      <c r="Q56" s="9" t="n"/>
    </row>
    <row r="57">
      <c r="A57" s="9" t="n"/>
      <c r="B57" s="9" t="n"/>
      <c r="C57" s="9" t="n"/>
      <c r="D57" s="9" t="n"/>
      <c r="E57" s="9" t="n"/>
      <c r="F57" s="9" t="n"/>
      <c r="G57" s="10" t="n"/>
      <c r="H57" s="11" t="n"/>
      <c r="I57" s="12">
        <f>IF(C57="","",IFERROR(VLOOKUP(C57,সেটিং!$A$6:$B$13,2,FALSE),""))</f>
        <v/>
      </c>
      <c r="J57" s="9" t="n"/>
      <c r="K57" s="13">
        <f>IF(G57="","",IF(MONTH(G57)&gt;=7,YEAR(G57)+1,YEAR(G57)))</f>
        <v/>
      </c>
      <c r="L57" s="14">
        <f>IF(OR(H57="",K57="",সেটিং!$B$3&lt;K57),"",IF(J57="SL",MAX(0,H57-H57*I57*(সেটিং!$B$3-K57)),H57*(1-I57)^(সেটিং!$B$3-K57)))</f>
        <v/>
      </c>
      <c r="M57" s="14">
        <f>IF(L57="","",IF(J57="SL",MIN(H57*I57,L57),L57*I57))</f>
        <v/>
      </c>
      <c r="N57" s="14">
        <f>IF(L57="","",L57-M57)</f>
        <v/>
      </c>
      <c r="O57" s="14">
        <f>IF(N57="","",H57-N57)</f>
        <v/>
      </c>
      <c r="P57" s="9" t="n"/>
      <c r="Q57" s="9" t="n"/>
    </row>
    <row r="58">
      <c r="A58" s="9" t="n"/>
      <c r="B58" s="9" t="n"/>
      <c r="C58" s="9" t="n"/>
      <c r="D58" s="9" t="n"/>
      <c r="E58" s="9" t="n"/>
      <c r="F58" s="9" t="n"/>
      <c r="G58" s="10" t="n"/>
      <c r="H58" s="11" t="n"/>
      <c r="I58" s="12">
        <f>IF(C58="","",IFERROR(VLOOKUP(C58,সেটিং!$A$6:$B$13,2,FALSE),""))</f>
        <v/>
      </c>
      <c r="J58" s="9" t="n"/>
      <c r="K58" s="13">
        <f>IF(G58="","",IF(MONTH(G58)&gt;=7,YEAR(G58)+1,YEAR(G58)))</f>
        <v/>
      </c>
      <c r="L58" s="14">
        <f>IF(OR(H58="",K58="",সেটিং!$B$3&lt;K58),"",IF(J58="SL",MAX(0,H58-H58*I58*(সেটিং!$B$3-K58)),H58*(1-I58)^(সেটিং!$B$3-K58)))</f>
        <v/>
      </c>
      <c r="M58" s="14">
        <f>IF(L58="","",IF(J58="SL",MIN(H58*I58,L58),L58*I58))</f>
        <v/>
      </c>
      <c r="N58" s="14">
        <f>IF(L58="","",L58-M58)</f>
        <v/>
      </c>
      <c r="O58" s="14">
        <f>IF(N58="","",H58-N58)</f>
        <v/>
      </c>
      <c r="P58" s="9" t="n"/>
      <c r="Q58" s="9" t="n"/>
    </row>
    <row r="59">
      <c r="A59" s="9" t="n"/>
      <c r="B59" s="9" t="n"/>
      <c r="C59" s="9" t="n"/>
      <c r="D59" s="9" t="n"/>
      <c r="E59" s="9" t="n"/>
      <c r="F59" s="9" t="n"/>
      <c r="G59" s="10" t="n"/>
      <c r="H59" s="11" t="n"/>
      <c r="I59" s="12">
        <f>IF(C59="","",IFERROR(VLOOKUP(C59,সেটিং!$A$6:$B$13,2,FALSE),""))</f>
        <v/>
      </c>
      <c r="J59" s="9" t="n"/>
      <c r="K59" s="13">
        <f>IF(G59="","",IF(MONTH(G59)&gt;=7,YEAR(G59)+1,YEAR(G59)))</f>
        <v/>
      </c>
      <c r="L59" s="14">
        <f>IF(OR(H59="",K59="",সেটিং!$B$3&lt;K59),"",IF(J59="SL",MAX(0,H59-H59*I59*(সেটিং!$B$3-K59)),H59*(1-I59)^(সেটিং!$B$3-K59)))</f>
        <v/>
      </c>
      <c r="M59" s="14">
        <f>IF(L59="","",IF(J59="SL",MIN(H59*I59,L59),L59*I59))</f>
        <v/>
      </c>
      <c r="N59" s="14">
        <f>IF(L59="","",L59-M59)</f>
        <v/>
      </c>
      <c r="O59" s="14">
        <f>IF(N59="","",H59-N59)</f>
        <v/>
      </c>
      <c r="P59" s="9" t="n"/>
      <c r="Q59" s="9" t="n"/>
    </row>
    <row r="60">
      <c r="A60" s="9" t="n"/>
      <c r="B60" s="9" t="n"/>
      <c r="C60" s="9" t="n"/>
      <c r="D60" s="9" t="n"/>
      <c r="E60" s="9" t="n"/>
      <c r="F60" s="9" t="n"/>
      <c r="G60" s="10" t="n"/>
      <c r="H60" s="11" t="n"/>
      <c r="I60" s="12">
        <f>IF(C60="","",IFERROR(VLOOKUP(C60,সেটিং!$A$6:$B$13,2,FALSE),""))</f>
        <v/>
      </c>
      <c r="J60" s="9" t="n"/>
      <c r="K60" s="13">
        <f>IF(G60="","",IF(MONTH(G60)&gt;=7,YEAR(G60)+1,YEAR(G60)))</f>
        <v/>
      </c>
      <c r="L60" s="14">
        <f>IF(OR(H60="",K60="",সেটিং!$B$3&lt;K60),"",IF(J60="SL",MAX(0,H60-H60*I60*(সেটিং!$B$3-K60)),H60*(1-I60)^(সেটিং!$B$3-K60)))</f>
        <v/>
      </c>
      <c r="M60" s="14">
        <f>IF(L60="","",IF(J60="SL",MIN(H60*I60,L60),L60*I60))</f>
        <v/>
      </c>
      <c r="N60" s="14">
        <f>IF(L60="","",L60-M60)</f>
        <v/>
      </c>
      <c r="O60" s="14">
        <f>IF(N60="","",H60-N60)</f>
        <v/>
      </c>
      <c r="P60" s="9" t="n"/>
      <c r="Q60" s="9" t="n"/>
    </row>
    <row r="61">
      <c r="A61" s="9" t="n"/>
      <c r="B61" s="9" t="n"/>
      <c r="C61" s="9" t="n"/>
      <c r="D61" s="9" t="n"/>
      <c r="E61" s="9" t="n"/>
      <c r="F61" s="9" t="n"/>
      <c r="G61" s="10" t="n"/>
      <c r="H61" s="11" t="n"/>
      <c r="I61" s="12">
        <f>IF(C61="","",IFERROR(VLOOKUP(C61,সেটিং!$A$6:$B$13,2,FALSE),""))</f>
        <v/>
      </c>
      <c r="J61" s="9" t="n"/>
      <c r="K61" s="13">
        <f>IF(G61="","",IF(MONTH(G61)&gt;=7,YEAR(G61)+1,YEAR(G61)))</f>
        <v/>
      </c>
      <c r="L61" s="14">
        <f>IF(OR(H61="",K61="",সেটিং!$B$3&lt;K61),"",IF(J61="SL",MAX(0,H61-H61*I61*(সেটিং!$B$3-K61)),H61*(1-I61)^(সেটিং!$B$3-K61)))</f>
        <v/>
      </c>
      <c r="M61" s="14">
        <f>IF(L61="","",IF(J61="SL",MIN(H61*I61,L61),L61*I61))</f>
        <v/>
      </c>
      <c r="N61" s="14">
        <f>IF(L61="","",L61-M61)</f>
        <v/>
      </c>
      <c r="O61" s="14">
        <f>IF(N61="","",H61-N61)</f>
        <v/>
      </c>
      <c r="P61" s="9" t="n"/>
      <c r="Q61" s="9" t="n"/>
    </row>
    <row r="62">
      <c r="A62" s="9" t="n"/>
      <c r="B62" s="9" t="n"/>
      <c r="C62" s="9" t="n"/>
      <c r="D62" s="9" t="n"/>
      <c r="E62" s="9" t="n"/>
      <c r="F62" s="9" t="n"/>
      <c r="G62" s="10" t="n"/>
      <c r="H62" s="11" t="n"/>
      <c r="I62" s="12">
        <f>IF(C62="","",IFERROR(VLOOKUP(C62,সেটিং!$A$6:$B$13,2,FALSE),""))</f>
        <v/>
      </c>
      <c r="J62" s="9" t="n"/>
      <c r="K62" s="13">
        <f>IF(G62="","",IF(MONTH(G62)&gt;=7,YEAR(G62)+1,YEAR(G62)))</f>
        <v/>
      </c>
      <c r="L62" s="14">
        <f>IF(OR(H62="",K62="",সেটিং!$B$3&lt;K62),"",IF(J62="SL",MAX(0,H62-H62*I62*(সেটিং!$B$3-K62)),H62*(1-I62)^(সেটিং!$B$3-K62)))</f>
        <v/>
      </c>
      <c r="M62" s="14">
        <f>IF(L62="","",IF(J62="SL",MIN(H62*I62,L62),L62*I62))</f>
        <v/>
      </c>
      <c r="N62" s="14">
        <f>IF(L62="","",L62-M62)</f>
        <v/>
      </c>
      <c r="O62" s="14">
        <f>IF(N62="","",H62-N62)</f>
        <v/>
      </c>
      <c r="P62" s="9" t="n"/>
      <c r="Q62" s="9" t="n"/>
    </row>
    <row r="63">
      <c r="A63" s="9" t="n"/>
      <c r="B63" s="9" t="n"/>
      <c r="C63" s="9" t="n"/>
      <c r="D63" s="9" t="n"/>
      <c r="E63" s="9" t="n"/>
      <c r="F63" s="9" t="n"/>
      <c r="G63" s="10" t="n"/>
      <c r="H63" s="11" t="n"/>
      <c r="I63" s="12">
        <f>IF(C63="","",IFERROR(VLOOKUP(C63,সেটিং!$A$6:$B$13,2,FALSE),""))</f>
        <v/>
      </c>
      <c r="J63" s="9" t="n"/>
      <c r="K63" s="13">
        <f>IF(G63="","",IF(MONTH(G63)&gt;=7,YEAR(G63)+1,YEAR(G63)))</f>
        <v/>
      </c>
      <c r="L63" s="14">
        <f>IF(OR(H63="",K63="",সেটিং!$B$3&lt;K63),"",IF(J63="SL",MAX(0,H63-H63*I63*(সেটিং!$B$3-K63)),H63*(1-I63)^(সেটিং!$B$3-K63)))</f>
        <v/>
      </c>
      <c r="M63" s="14">
        <f>IF(L63="","",IF(J63="SL",MIN(H63*I63,L63),L63*I63))</f>
        <v/>
      </c>
      <c r="N63" s="14">
        <f>IF(L63="","",L63-M63)</f>
        <v/>
      </c>
      <c r="O63" s="14">
        <f>IF(N63="","",H63-N63)</f>
        <v/>
      </c>
      <c r="P63" s="9" t="n"/>
      <c r="Q63" s="9" t="n"/>
    </row>
    <row r="64">
      <c r="A64" s="9" t="n"/>
      <c r="B64" s="9" t="n"/>
      <c r="C64" s="9" t="n"/>
      <c r="D64" s="9" t="n"/>
      <c r="E64" s="9" t="n"/>
      <c r="F64" s="9" t="n"/>
      <c r="G64" s="10" t="n"/>
      <c r="H64" s="11" t="n"/>
      <c r="I64" s="12">
        <f>IF(C64="","",IFERROR(VLOOKUP(C64,সেটিং!$A$6:$B$13,2,FALSE),""))</f>
        <v/>
      </c>
      <c r="J64" s="9" t="n"/>
      <c r="K64" s="13">
        <f>IF(G64="","",IF(MONTH(G64)&gt;=7,YEAR(G64)+1,YEAR(G64)))</f>
        <v/>
      </c>
      <c r="L64" s="14">
        <f>IF(OR(H64="",K64="",সেটিং!$B$3&lt;K64),"",IF(J64="SL",MAX(0,H64-H64*I64*(সেটিং!$B$3-K64)),H64*(1-I64)^(সেটিং!$B$3-K64)))</f>
        <v/>
      </c>
      <c r="M64" s="14">
        <f>IF(L64="","",IF(J64="SL",MIN(H64*I64,L64),L64*I64))</f>
        <v/>
      </c>
      <c r="N64" s="14">
        <f>IF(L64="","",L64-M64)</f>
        <v/>
      </c>
      <c r="O64" s="14">
        <f>IF(N64="","",H64-N64)</f>
        <v/>
      </c>
      <c r="P64" s="9" t="n"/>
      <c r="Q64" s="9" t="n"/>
    </row>
    <row r="65">
      <c r="A65" s="9" t="n"/>
      <c r="B65" s="9" t="n"/>
      <c r="C65" s="9" t="n"/>
      <c r="D65" s="9" t="n"/>
      <c r="E65" s="9" t="n"/>
      <c r="F65" s="9" t="n"/>
      <c r="G65" s="10" t="n"/>
      <c r="H65" s="11" t="n"/>
      <c r="I65" s="12">
        <f>IF(C65="","",IFERROR(VLOOKUP(C65,সেটিং!$A$6:$B$13,2,FALSE),""))</f>
        <v/>
      </c>
      <c r="J65" s="9" t="n"/>
      <c r="K65" s="13">
        <f>IF(G65="","",IF(MONTH(G65)&gt;=7,YEAR(G65)+1,YEAR(G65)))</f>
        <v/>
      </c>
      <c r="L65" s="14">
        <f>IF(OR(H65="",K65="",সেটিং!$B$3&lt;K65),"",IF(J65="SL",MAX(0,H65-H65*I65*(সেটিং!$B$3-K65)),H65*(1-I65)^(সেটিং!$B$3-K65)))</f>
        <v/>
      </c>
      <c r="M65" s="14">
        <f>IF(L65="","",IF(J65="SL",MIN(H65*I65,L65),L65*I65))</f>
        <v/>
      </c>
      <c r="N65" s="14">
        <f>IF(L65="","",L65-M65)</f>
        <v/>
      </c>
      <c r="O65" s="14">
        <f>IF(N65="","",H65-N65)</f>
        <v/>
      </c>
      <c r="P65" s="9" t="n"/>
      <c r="Q65" s="9" t="n"/>
    </row>
    <row r="66">
      <c r="A66" s="9" t="n"/>
      <c r="B66" s="9" t="n"/>
      <c r="C66" s="9" t="n"/>
      <c r="D66" s="9" t="n"/>
      <c r="E66" s="9" t="n"/>
      <c r="F66" s="9" t="n"/>
      <c r="G66" s="10" t="n"/>
      <c r="H66" s="11" t="n"/>
      <c r="I66" s="12">
        <f>IF(C66="","",IFERROR(VLOOKUP(C66,সেটিং!$A$6:$B$13,2,FALSE),""))</f>
        <v/>
      </c>
      <c r="J66" s="9" t="n"/>
      <c r="K66" s="13">
        <f>IF(G66="","",IF(MONTH(G66)&gt;=7,YEAR(G66)+1,YEAR(G66)))</f>
        <v/>
      </c>
      <c r="L66" s="14">
        <f>IF(OR(H66="",K66="",সেটিং!$B$3&lt;K66),"",IF(J66="SL",MAX(0,H66-H66*I66*(সেটিং!$B$3-K66)),H66*(1-I66)^(সেটিং!$B$3-K66)))</f>
        <v/>
      </c>
      <c r="M66" s="14">
        <f>IF(L66="","",IF(J66="SL",MIN(H66*I66,L66),L66*I66))</f>
        <v/>
      </c>
      <c r="N66" s="14">
        <f>IF(L66="","",L66-M66)</f>
        <v/>
      </c>
      <c r="O66" s="14">
        <f>IF(N66="","",H66-N66)</f>
        <v/>
      </c>
      <c r="P66" s="9" t="n"/>
      <c r="Q66" s="9" t="n"/>
    </row>
    <row r="67">
      <c r="A67" s="9" t="n"/>
      <c r="B67" s="9" t="n"/>
      <c r="C67" s="9" t="n"/>
      <c r="D67" s="9" t="n"/>
      <c r="E67" s="9" t="n"/>
      <c r="F67" s="9" t="n"/>
      <c r="G67" s="10" t="n"/>
      <c r="H67" s="11" t="n"/>
      <c r="I67" s="12">
        <f>IF(C67="","",IFERROR(VLOOKUP(C67,সেটিং!$A$6:$B$13,2,FALSE),""))</f>
        <v/>
      </c>
      <c r="J67" s="9" t="n"/>
      <c r="K67" s="13">
        <f>IF(G67="","",IF(MONTH(G67)&gt;=7,YEAR(G67)+1,YEAR(G67)))</f>
        <v/>
      </c>
      <c r="L67" s="14">
        <f>IF(OR(H67="",K67="",সেটিং!$B$3&lt;K67),"",IF(J67="SL",MAX(0,H67-H67*I67*(সেটিং!$B$3-K67)),H67*(1-I67)^(সেটিং!$B$3-K67)))</f>
        <v/>
      </c>
      <c r="M67" s="14">
        <f>IF(L67="","",IF(J67="SL",MIN(H67*I67,L67),L67*I67))</f>
        <v/>
      </c>
      <c r="N67" s="14">
        <f>IF(L67="","",L67-M67)</f>
        <v/>
      </c>
      <c r="O67" s="14">
        <f>IF(N67="","",H67-N67)</f>
        <v/>
      </c>
      <c r="P67" s="9" t="n"/>
      <c r="Q67" s="9" t="n"/>
    </row>
    <row r="68">
      <c r="A68" s="9" t="n"/>
      <c r="B68" s="9" t="n"/>
      <c r="C68" s="9" t="n"/>
      <c r="D68" s="9" t="n"/>
      <c r="E68" s="9" t="n"/>
      <c r="F68" s="9" t="n"/>
      <c r="G68" s="10" t="n"/>
      <c r="H68" s="11" t="n"/>
      <c r="I68" s="12">
        <f>IF(C68="","",IFERROR(VLOOKUP(C68,সেটিং!$A$6:$B$13,2,FALSE),""))</f>
        <v/>
      </c>
      <c r="J68" s="9" t="n"/>
      <c r="K68" s="13">
        <f>IF(G68="","",IF(MONTH(G68)&gt;=7,YEAR(G68)+1,YEAR(G68)))</f>
        <v/>
      </c>
      <c r="L68" s="14">
        <f>IF(OR(H68="",K68="",সেটিং!$B$3&lt;K68),"",IF(J68="SL",MAX(0,H68-H68*I68*(সেটিং!$B$3-K68)),H68*(1-I68)^(সেটিং!$B$3-K68)))</f>
        <v/>
      </c>
      <c r="M68" s="14">
        <f>IF(L68="","",IF(J68="SL",MIN(H68*I68,L68),L68*I68))</f>
        <v/>
      </c>
      <c r="N68" s="14">
        <f>IF(L68="","",L68-M68)</f>
        <v/>
      </c>
      <c r="O68" s="14">
        <f>IF(N68="","",H68-N68)</f>
        <v/>
      </c>
      <c r="P68" s="9" t="n"/>
      <c r="Q68" s="9" t="n"/>
    </row>
    <row r="69">
      <c r="A69" s="9" t="n"/>
      <c r="B69" s="9" t="n"/>
      <c r="C69" s="9" t="n"/>
      <c r="D69" s="9" t="n"/>
      <c r="E69" s="9" t="n"/>
      <c r="F69" s="9" t="n"/>
      <c r="G69" s="10" t="n"/>
      <c r="H69" s="11" t="n"/>
      <c r="I69" s="12">
        <f>IF(C69="","",IFERROR(VLOOKUP(C69,সেটিং!$A$6:$B$13,2,FALSE),""))</f>
        <v/>
      </c>
      <c r="J69" s="9" t="n"/>
      <c r="K69" s="13">
        <f>IF(G69="","",IF(MONTH(G69)&gt;=7,YEAR(G69)+1,YEAR(G69)))</f>
        <v/>
      </c>
      <c r="L69" s="14">
        <f>IF(OR(H69="",K69="",সেটিং!$B$3&lt;K69),"",IF(J69="SL",MAX(0,H69-H69*I69*(সেটিং!$B$3-K69)),H69*(1-I69)^(সেটিং!$B$3-K69)))</f>
        <v/>
      </c>
      <c r="M69" s="14">
        <f>IF(L69="","",IF(J69="SL",MIN(H69*I69,L69),L69*I69))</f>
        <v/>
      </c>
      <c r="N69" s="14">
        <f>IF(L69="","",L69-M69)</f>
        <v/>
      </c>
      <c r="O69" s="14">
        <f>IF(N69="","",H69-N69)</f>
        <v/>
      </c>
      <c r="P69" s="9" t="n"/>
      <c r="Q69" s="9" t="n"/>
    </row>
    <row r="70">
      <c r="A70" s="9" t="n"/>
      <c r="B70" s="9" t="n"/>
      <c r="C70" s="9" t="n"/>
      <c r="D70" s="9" t="n"/>
      <c r="E70" s="9" t="n"/>
      <c r="F70" s="9" t="n"/>
      <c r="G70" s="10" t="n"/>
      <c r="H70" s="11" t="n"/>
      <c r="I70" s="12">
        <f>IF(C70="","",IFERROR(VLOOKUP(C70,সেটিং!$A$6:$B$13,2,FALSE),""))</f>
        <v/>
      </c>
      <c r="J70" s="9" t="n"/>
      <c r="K70" s="13">
        <f>IF(G70="","",IF(MONTH(G70)&gt;=7,YEAR(G70)+1,YEAR(G70)))</f>
        <v/>
      </c>
      <c r="L70" s="14">
        <f>IF(OR(H70="",K70="",সেটিং!$B$3&lt;K70),"",IF(J70="SL",MAX(0,H70-H70*I70*(সেটিং!$B$3-K70)),H70*(1-I70)^(সেটিং!$B$3-K70)))</f>
        <v/>
      </c>
      <c r="M70" s="14">
        <f>IF(L70="","",IF(J70="SL",MIN(H70*I70,L70),L70*I70))</f>
        <v/>
      </c>
      <c r="N70" s="14">
        <f>IF(L70="","",L70-M70)</f>
        <v/>
      </c>
      <c r="O70" s="14">
        <f>IF(N70="","",H70-N70)</f>
        <v/>
      </c>
      <c r="P70" s="9" t="n"/>
      <c r="Q70" s="9" t="n"/>
    </row>
    <row r="71">
      <c r="A71" s="9" t="n"/>
      <c r="B71" s="9" t="n"/>
      <c r="C71" s="9" t="n"/>
      <c r="D71" s="9" t="n"/>
      <c r="E71" s="9" t="n"/>
      <c r="F71" s="9" t="n"/>
      <c r="G71" s="10" t="n"/>
      <c r="H71" s="11" t="n"/>
      <c r="I71" s="12">
        <f>IF(C71="","",IFERROR(VLOOKUP(C71,সেটিং!$A$6:$B$13,2,FALSE),""))</f>
        <v/>
      </c>
      <c r="J71" s="9" t="n"/>
      <c r="K71" s="13">
        <f>IF(G71="","",IF(MONTH(G71)&gt;=7,YEAR(G71)+1,YEAR(G71)))</f>
        <v/>
      </c>
      <c r="L71" s="14">
        <f>IF(OR(H71="",K71="",সেটিং!$B$3&lt;K71),"",IF(J71="SL",MAX(0,H71-H71*I71*(সেটিং!$B$3-K71)),H71*(1-I71)^(সেটিং!$B$3-K71)))</f>
        <v/>
      </c>
      <c r="M71" s="14">
        <f>IF(L71="","",IF(J71="SL",MIN(H71*I71,L71),L71*I71))</f>
        <v/>
      </c>
      <c r="N71" s="14">
        <f>IF(L71="","",L71-M71)</f>
        <v/>
      </c>
      <c r="O71" s="14">
        <f>IF(N71="","",H71-N71)</f>
        <v/>
      </c>
      <c r="P71" s="9" t="n"/>
      <c r="Q71" s="9" t="n"/>
    </row>
    <row r="72">
      <c r="A72" s="9" t="n"/>
      <c r="B72" s="9" t="n"/>
      <c r="C72" s="9" t="n"/>
      <c r="D72" s="9" t="n"/>
      <c r="E72" s="9" t="n"/>
      <c r="F72" s="9" t="n"/>
      <c r="G72" s="10" t="n"/>
      <c r="H72" s="11" t="n"/>
      <c r="I72" s="12">
        <f>IF(C72="","",IFERROR(VLOOKUP(C72,সেটিং!$A$6:$B$13,2,FALSE),""))</f>
        <v/>
      </c>
      <c r="J72" s="9" t="n"/>
      <c r="K72" s="13">
        <f>IF(G72="","",IF(MONTH(G72)&gt;=7,YEAR(G72)+1,YEAR(G72)))</f>
        <v/>
      </c>
      <c r="L72" s="14">
        <f>IF(OR(H72="",K72="",সেটিং!$B$3&lt;K72),"",IF(J72="SL",MAX(0,H72-H72*I72*(সেটিং!$B$3-K72)),H72*(1-I72)^(সেটিং!$B$3-K72)))</f>
        <v/>
      </c>
      <c r="M72" s="14">
        <f>IF(L72="","",IF(J72="SL",MIN(H72*I72,L72),L72*I72))</f>
        <v/>
      </c>
      <c r="N72" s="14">
        <f>IF(L72="","",L72-M72)</f>
        <v/>
      </c>
      <c r="O72" s="14">
        <f>IF(N72="","",H72-N72)</f>
        <v/>
      </c>
      <c r="P72" s="9" t="n"/>
      <c r="Q72" s="9" t="n"/>
    </row>
    <row r="73">
      <c r="A73" s="9" t="n"/>
      <c r="B73" s="9" t="n"/>
      <c r="C73" s="9" t="n"/>
      <c r="D73" s="9" t="n"/>
      <c r="E73" s="9" t="n"/>
      <c r="F73" s="9" t="n"/>
      <c r="G73" s="10" t="n"/>
      <c r="H73" s="11" t="n"/>
      <c r="I73" s="12">
        <f>IF(C73="","",IFERROR(VLOOKUP(C73,সেটিং!$A$6:$B$13,2,FALSE),""))</f>
        <v/>
      </c>
      <c r="J73" s="9" t="n"/>
      <c r="K73" s="13">
        <f>IF(G73="","",IF(MONTH(G73)&gt;=7,YEAR(G73)+1,YEAR(G73)))</f>
        <v/>
      </c>
      <c r="L73" s="14">
        <f>IF(OR(H73="",K73="",সেটিং!$B$3&lt;K73),"",IF(J73="SL",MAX(0,H73-H73*I73*(সেটিং!$B$3-K73)),H73*(1-I73)^(সেটিং!$B$3-K73)))</f>
        <v/>
      </c>
      <c r="M73" s="14">
        <f>IF(L73="","",IF(J73="SL",MIN(H73*I73,L73),L73*I73))</f>
        <v/>
      </c>
      <c r="N73" s="14">
        <f>IF(L73="","",L73-M73)</f>
        <v/>
      </c>
      <c r="O73" s="14">
        <f>IF(N73="","",H73-N73)</f>
        <v/>
      </c>
      <c r="P73" s="9" t="n"/>
      <c r="Q73" s="9" t="n"/>
    </row>
    <row r="74">
      <c r="A74" s="9" t="n"/>
      <c r="B74" s="9" t="n"/>
      <c r="C74" s="9" t="n"/>
      <c r="D74" s="9" t="n"/>
      <c r="E74" s="9" t="n"/>
      <c r="F74" s="9" t="n"/>
      <c r="G74" s="10" t="n"/>
      <c r="H74" s="11" t="n"/>
      <c r="I74" s="12">
        <f>IF(C74="","",IFERROR(VLOOKUP(C74,সেটিং!$A$6:$B$13,2,FALSE),""))</f>
        <v/>
      </c>
      <c r="J74" s="9" t="n"/>
      <c r="K74" s="13">
        <f>IF(G74="","",IF(MONTH(G74)&gt;=7,YEAR(G74)+1,YEAR(G74)))</f>
        <v/>
      </c>
      <c r="L74" s="14">
        <f>IF(OR(H74="",K74="",সেটিং!$B$3&lt;K74),"",IF(J74="SL",MAX(0,H74-H74*I74*(সেটিং!$B$3-K74)),H74*(1-I74)^(সেটিং!$B$3-K74)))</f>
        <v/>
      </c>
      <c r="M74" s="14">
        <f>IF(L74="","",IF(J74="SL",MIN(H74*I74,L74),L74*I74))</f>
        <v/>
      </c>
      <c r="N74" s="14">
        <f>IF(L74="","",L74-M74)</f>
        <v/>
      </c>
      <c r="O74" s="14">
        <f>IF(N74="","",H74-N74)</f>
        <v/>
      </c>
      <c r="P74" s="9" t="n"/>
      <c r="Q74" s="9" t="n"/>
    </row>
    <row r="75">
      <c r="A75" s="9" t="n"/>
      <c r="B75" s="9" t="n"/>
      <c r="C75" s="9" t="n"/>
      <c r="D75" s="9" t="n"/>
      <c r="E75" s="9" t="n"/>
      <c r="F75" s="9" t="n"/>
      <c r="G75" s="10" t="n"/>
      <c r="H75" s="11" t="n"/>
      <c r="I75" s="12">
        <f>IF(C75="","",IFERROR(VLOOKUP(C75,সেটিং!$A$6:$B$13,2,FALSE),""))</f>
        <v/>
      </c>
      <c r="J75" s="9" t="n"/>
      <c r="K75" s="13">
        <f>IF(G75="","",IF(MONTH(G75)&gt;=7,YEAR(G75)+1,YEAR(G75)))</f>
        <v/>
      </c>
      <c r="L75" s="14">
        <f>IF(OR(H75="",K75="",সেটিং!$B$3&lt;K75),"",IF(J75="SL",MAX(0,H75-H75*I75*(সেটিং!$B$3-K75)),H75*(1-I75)^(সেটিং!$B$3-K75)))</f>
        <v/>
      </c>
      <c r="M75" s="14">
        <f>IF(L75="","",IF(J75="SL",MIN(H75*I75,L75),L75*I75))</f>
        <v/>
      </c>
      <c r="N75" s="14">
        <f>IF(L75="","",L75-M75)</f>
        <v/>
      </c>
      <c r="O75" s="14">
        <f>IF(N75="","",H75-N75)</f>
        <v/>
      </c>
      <c r="P75" s="9" t="n"/>
      <c r="Q75" s="9" t="n"/>
    </row>
    <row r="76">
      <c r="A76" s="9" t="n"/>
      <c r="B76" s="9" t="n"/>
      <c r="C76" s="9" t="n"/>
      <c r="D76" s="9" t="n"/>
      <c r="E76" s="9" t="n"/>
      <c r="F76" s="9" t="n"/>
      <c r="G76" s="10" t="n"/>
      <c r="H76" s="11" t="n"/>
      <c r="I76" s="12">
        <f>IF(C76="","",IFERROR(VLOOKUP(C76,সেটিং!$A$6:$B$13,2,FALSE),""))</f>
        <v/>
      </c>
      <c r="J76" s="9" t="n"/>
      <c r="K76" s="13">
        <f>IF(G76="","",IF(MONTH(G76)&gt;=7,YEAR(G76)+1,YEAR(G76)))</f>
        <v/>
      </c>
      <c r="L76" s="14">
        <f>IF(OR(H76="",K76="",সেটিং!$B$3&lt;K76),"",IF(J76="SL",MAX(0,H76-H76*I76*(সেটিং!$B$3-K76)),H76*(1-I76)^(সেটিং!$B$3-K76)))</f>
        <v/>
      </c>
      <c r="M76" s="14">
        <f>IF(L76="","",IF(J76="SL",MIN(H76*I76,L76),L76*I76))</f>
        <v/>
      </c>
      <c r="N76" s="14">
        <f>IF(L76="","",L76-M76)</f>
        <v/>
      </c>
      <c r="O76" s="14">
        <f>IF(N76="","",H76-N76)</f>
        <v/>
      </c>
      <c r="P76" s="9" t="n"/>
      <c r="Q76" s="9" t="n"/>
    </row>
    <row r="77">
      <c r="A77" s="9" t="n"/>
      <c r="B77" s="9" t="n"/>
      <c r="C77" s="9" t="n"/>
      <c r="D77" s="9" t="n"/>
      <c r="E77" s="9" t="n"/>
      <c r="F77" s="9" t="n"/>
      <c r="G77" s="10" t="n"/>
      <c r="H77" s="11" t="n"/>
      <c r="I77" s="12">
        <f>IF(C77="","",IFERROR(VLOOKUP(C77,সেটিং!$A$6:$B$13,2,FALSE),""))</f>
        <v/>
      </c>
      <c r="J77" s="9" t="n"/>
      <c r="K77" s="13">
        <f>IF(G77="","",IF(MONTH(G77)&gt;=7,YEAR(G77)+1,YEAR(G77)))</f>
        <v/>
      </c>
      <c r="L77" s="14">
        <f>IF(OR(H77="",K77="",সেটিং!$B$3&lt;K77),"",IF(J77="SL",MAX(0,H77-H77*I77*(সেটিং!$B$3-K77)),H77*(1-I77)^(সেটিং!$B$3-K77)))</f>
        <v/>
      </c>
      <c r="M77" s="14">
        <f>IF(L77="","",IF(J77="SL",MIN(H77*I77,L77),L77*I77))</f>
        <v/>
      </c>
      <c r="N77" s="14">
        <f>IF(L77="","",L77-M77)</f>
        <v/>
      </c>
      <c r="O77" s="14">
        <f>IF(N77="","",H77-N77)</f>
        <v/>
      </c>
      <c r="P77" s="9" t="n"/>
      <c r="Q77" s="9" t="n"/>
    </row>
    <row r="78">
      <c r="A78" s="9" t="n"/>
      <c r="B78" s="9" t="n"/>
      <c r="C78" s="9" t="n"/>
      <c r="D78" s="9" t="n"/>
      <c r="E78" s="9" t="n"/>
      <c r="F78" s="9" t="n"/>
      <c r="G78" s="10" t="n"/>
      <c r="H78" s="11" t="n"/>
      <c r="I78" s="12">
        <f>IF(C78="","",IFERROR(VLOOKUP(C78,সেটিং!$A$6:$B$13,2,FALSE),""))</f>
        <v/>
      </c>
      <c r="J78" s="9" t="n"/>
      <c r="K78" s="13">
        <f>IF(G78="","",IF(MONTH(G78)&gt;=7,YEAR(G78)+1,YEAR(G78)))</f>
        <v/>
      </c>
      <c r="L78" s="14">
        <f>IF(OR(H78="",K78="",সেটিং!$B$3&lt;K78),"",IF(J78="SL",MAX(0,H78-H78*I78*(সেটিং!$B$3-K78)),H78*(1-I78)^(সেটিং!$B$3-K78)))</f>
        <v/>
      </c>
      <c r="M78" s="14">
        <f>IF(L78="","",IF(J78="SL",MIN(H78*I78,L78),L78*I78))</f>
        <v/>
      </c>
      <c r="N78" s="14">
        <f>IF(L78="","",L78-M78)</f>
        <v/>
      </c>
      <c r="O78" s="14">
        <f>IF(N78="","",H78-N78)</f>
        <v/>
      </c>
      <c r="P78" s="9" t="n"/>
      <c r="Q78" s="9" t="n"/>
    </row>
    <row r="79">
      <c r="A79" s="9" t="n"/>
      <c r="B79" s="9" t="n"/>
      <c r="C79" s="9" t="n"/>
      <c r="D79" s="9" t="n"/>
      <c r="E79" s="9" t="n"/>
      <c r="F79" s="9" t="n"/>
      <c r="G79" s="10" t="n"/>
      <c r="H79" s="11" t="n"/>
      <c r="I79" s="12">
        <f>IF(C79="","",IFERROR(VLOOKUP(C79,সেটিং!$A$6:$B$13,2,FALSE),""))</f>
        <v/>
      </c>
      <c r="J79" s="9" t="n"/>
      <c r="K79" s="13">
        <f>IF(G79="","",IF(MONTH(G79)&gt;=7,YEAR(G79)+1,YEAR(G79)))</f>
        <v/>
      </c>
      <c r="L79" s="14">
        <f>IF(OR(H79="",K79="",সেটিং!$B$3&lt;K79),"",IF(J79="SL",MAX(0,H79-H79*I79*(সেটিং!$B$3-K79)),H79*(1-I79)^(সেটিং!$B$3-K79)))</f>
        <v/>
      </c>
      <c r="M79" s="14">
        <f>IF(L79="","",IF(J79="SL",MIN(H79*I79,L79),L79*I79))</f>
        <v/>
      </c>
      <c r="N79" s="14">
        <f>IF(L79="","",L79-M79)</f>
        <v/>
      </c>
      <c r="O79" s="14">
        <f>IF(N79="","",H79-N79)</f>
        <v/>
      </c>
      <c r="P79" s="9" t="n"/>
      <c r="Q79" s="9" t="n"/>
    </row>
    <row r="80">
      <c r="A80" s="9" t="n"/>
      <c r="B80" s="9" t="n"/>
      <c r="C80" s="9" t="n"/>
      <c r="D80" s="9" t="n"/>
      <c r="E80" s="9" t="n"/>
      <c r="F80" s="9" t="n"/>
      <c r="G80" s="10" t="n"/>
      <c r="H80" s="11" t="n"/>
      <c r="I80" s="12">
        <f>IF(C80="","",IFERROR(VLOOKUP(C80,সেটিং!$A$6:$B$13,2,FALSE),""))</f>
        <v/>
      </c>
      <c r="J80" s="9" t="n"/>
      <c r="K80" s="13">
        <f>IF(G80="","",IF(MONTH(G80)&gt;=7,YEAR(G80)+1,YEAR(G80)))</f>
        <v/>
      </c>
      <c r="L80" s="14">
        <f>IF(OR(H80="",K80="",সেটিং!$B$3&lt;K80),"",IF(J80="SL",MAX(0,H80-H80*I80*(সেটিং!$B$3-K80)),H80*(1-I80)^(সেটিং!$B$3-K80)))</f>
        <v/>
      </c>
      <c r="M80" s="14">
        <f>IF(L80="","",IF(J80="SL",MIN(H80*I80,L80),L80*I80))</f>
        <v/>
      </c>
      <c r="N80" s="14">
        <f>IF(L80="","",L80-M80)</f>
        <v/>
      </c>
      <c r="O80" s="14">
        <f>IF(N80="","",H80-N80)</f>
        <v/>
      </c>
      <c r="P80" s="9" t="n"/>
      <c r="Q80" s="9" t="n"/>
    </row>
    <row r="81">
      <c r="A81" s="9" t="n"/>
      <c r="B81" s="9" t="n"/>
      <c r="C81" s="9" t="n"/>
      <c r="D81" s="9" t="n"/>
      <c r="E81" s="9" t="n"/>
      <c r="F81" s="9" t="n"/>
      <c r="G81" s="10" t="n"/>
      <c r="H81" s="11" t="n"/>
      <c r="I81" s="12">
        <f>IF(C81="","",IFERROR(VLOOKUP(C81,সেটিং!$A$6:$B$13,2,FALSE),""))</f>
        <v/>
      </c>
      <c r="J81" s="9" t="n"/>
      <c r="K81" s="13">
        <f>IF(G81="","",IF(MONTH(G81)&gt;=7,YEAR(G81)+1,YEAR(G81)))</f>
        <v/>
      </c>
      <c r="L81" s="14">
        <f>IF(OR(H81="",K81="",সেটিং!$B$3&lt;K81),"",IF(J81="SL",MAX(0,H81-H81*I81*(সেটিং!$B$3-K81)),H81*(1-I81)^(সেটিং!$B$3-K81)))</f>
        <v/>
      </c>
      <c r="M81" s="14">
        <f>IF(L81="","",IF(J81="SL",MIN(H81*I81,L81),L81*I81))</f>
        <v/>
      </c>
      <c r="N81" s="14">
        <f>IF(L81="","",L81-M81)</f>
        <v/>
      </c>
      <c r="O81" s="14">
        <f>IF(N81="","",H81-N81)</f>
        <v/>
      </c>
      <c r="P81" s="9" t="n"/>
      <c r="Q81" s="9" t="n"/>
    </row>
    <row r="82">
      <c r="A82" s="9" t="n"/>
      <c r="B82" s="9" t="n"/>
      <c r="C82" s="9" t="n"/>
      <c r="D82" s="9" t="n"/>
      <c r="E82" s="9" t="n"/>
      <c r="F82" s="9" t="n"/>
      <c r="G82" s="10" t="n"/>
      <c r="H82" s="11" t="n"/>
      <c r="I82" s="12">
        <f>IF(C82="","",IFERROR(VLOOKUP(C82,সেটিং!$A$6:$B$13,2,FALSE),""))</f>
        <v/>
      </c>
      <c r="J82" s="9" t="n"/>
      <c r="K82" s="13">
        <f>IF(G82="","",IF(MONTH(G82)&gt;=7,YEAR(G82)+1,YEAR(G82)))</f>
        <v/>
      </c>
      <c r="L82" s="14">
        <f>IF(OR(H82="",K82="",সেটিং!$B$3&lt;K82),"",IF(J82="SL",MAX(0,H82-H82*I82*(সেটিং!$B$3-K82)),H82*(1-I82)^(সেটিং!$B$3-K82)))</f>
        <v/>
      </c>
      <c r="M82" s="14">
        <f>IF(L82="","",IF(J82="SL",MIN(H82*I82,L82),L82*I82))</f>
        <v/>
      </c>
      <c r="N82" s="14">
        <f>IF(L82="","",L82-M82)</f>
        <v/>
      </c>
      <c r="O82" s="14">
        <f>IF(N82="","",H82-N82)</f>
        <v/>
      </c>
      <c r="P82" s="9" t="n"/>
      <c r="Q82" s="9" t="n"/>
    </row>
    <row r="83">
      <c r="A83" s="9" t="n"/>
      <c r="B83" s="9" t="n"/>
      <c r="C83" s="9" t="n"/>
      <c r="D83" s="9" t="n"/>
      <c r="E83" s="9" t="n"/>
      <c r="F83" s="9" t="n"/>
      <c r="G83" s="10" t="n"/>
      <c r="H83" s="11" t="n"/>
      <c r="I83" s="12">
        <f>IF(C83="","",IFERROR(VLOOKUP(C83,সেটিং!$A$6:$B$13,2,FALSE),""))</f>
        <v/>
      </c>
      <c r="J83" s="9" t="n"/>
      <c r="K83" s="13">
        <f>IF(G83="","",IF(MONTH(G83)&gt;=7,YEAR(G83)+1,YEAR(G83)))</f>
        <v/>
      </c>
      <c r="L83" s="14">
        <f>IF(OR(H83="",K83="",সেটিং!$B$3&lt;K83),"",IF(J83="SL",MAX(0,H83-H83*I83*(সেটিং!$B$3-K83)),H83*(1-I83)^(সেটিং!$B$3-K83)))</f>
        <v/>
      </c>
      <c r="M83" s="14">
        <f>IF(L83="","",IF(J83="SL",MIN(H83*I83,L83),L83*I83))</f>
        <v/>
      </c>
      <c r="N83" s="14">
        <f>IF(L83="","",L83-M83)</f>
        <v/>
      </c>
      <c r="O83" s="14">
        <f>IF(N83="","",H83-N83)</f>
        <v/>
      </c>
      <c r="P83" s="9" t="n"/>
      <c r="Q83" s="9" t="n"/>
    </row>
    <row r="84">
      <c r="A84" s="9" t="n"/>
      <c r="B84" s="9" t="n"/>
      <c r="C84" s="9" t="n"/>
      <c r="D84" s="9" t="n"/>
      <c r="E84" s="9" t="n"/>
      <c r="F84" s="9" t="n"/>
      <c r="G84" s="10" t="n"/>
      <c r="H84" s="11" t="n"/>
      <c r="I84" s="12">
        <f>IF(C84="","",IFERROR(VLOOKUP(C84,সেটিং!$A$6:$B$13,2,FALSE),""))</f>
        <v/>
      </c>
      <c r="J84" s="9" t="n"/>
      <c r="K84" s="13">
        <f>IF(G84="","",IF(MONTH(G84)&gt;=7,YEAR(G84)+1,YEAR(G84)))</f>
        <v/>
      </c>
      <c r="L84" s="14">
        <f>IF(OR(H84="",K84="",সেটিং!$B$3&lt;K84),"",IF(J84="SL",MAX(0,H84-H84*I84*(সেটিং!$B$3-K84)),H84*(1-I84)^(সেটিং!$B$3-K84)))</f>
        <v/>
      </c>
      <c r="M84" s="14">
        <f>IF(L84="","",IF(J84="SL",MIN(H84*I84,L84),L84*I84))</f>
        <v/>
      </c>
      <c r="N84" s="14">
        <f>IF(L84="","",L84-M84)</f>
        <v/>
      </c>
      <c r="O84" s="14">
        <f>IF(N84="","",H84-N84)</f>
        <v/>
      </c>
      <c r="P84" s="9" t="n"/>
      <c r="Q84" s="9" t="n"/>
    </row>
    <row r="85">
      <c r="A85" s="9" t="n"/>
      <c r="B85" s="9" t="n"/>
      <c r="C85" s="9" t="n"/>
      <c r="D85" s="9" t="n"/>
      <c r="E85" s="9" t="n"/>
      <c r="F85" s="9" t="n"/>
      <c r="G85" s="10" t="n"/>
      <c r="H85" s="11" t="n"/>
      <c r="I85" s="12">
        <f>IF(C85="","",IFERROR(VLOOKUP(C85,সেটিং!$A$6:$B$13,2,FALSE),""))</f>
        <v/>
      </c>
      <c r="J85" s="9" t="n"/>
      <c r="K85" s="13">
        <f>IF(G85="","",IF(MONTH(G85)&gt;=7,YEAR(G85)+1,YEAR(G85)))</f>
        <v/>
      </c>
      <c r="L85" s="14">
        <f>IF(OR(H85="",K85="",সেটিং!$B$3&lt;K85),"",IF(J85="SL",MAX(0,H85-H85*I85*(সেটিং!$B$3-K85)),H85*(1-I85)^(সেটিং!$B$3-K85)))</f>
        <v/>
      </c>
      <c r="M85" s="14">
        <f>IF(L85="","",IF(J85="SL",MIN(H85*I85,L85),L85*I85))</f>
        <v/>
      </c>
      <c r="N85" s="14">
        <f>IF(L85="","",L85-M85)</f>
        <v/>
      </c>
      <c r="O85" s="14">
        <f>IF(N85="","",H85-N85)</f>
        <v/>
      </c>
      <c r="P85" s="9" t="n"/>
      <c r="Q85" s="9" t="n"/>
    </row>
    <row r="86">
      <c r="A86" s="9" t="n"/>
      <c r="B86" s="9" t="n"/>
      <c r="C86" s="9" t="n"/>
      <c r="D86" s="9" t="n"/>
      <c r="E86" s="9" t="n"/>
      <c r="F86" s="9" t="n"/>
      <c r="G86" s="10" t="n"/>
      <c r="H86" s="11" t="n"/>
      <c r="I86" s="12">
        <f>IF(C86="","",IFERROR(VLOOKUP(C86,সেটিং!$A$6:$B$13,2,FALSE),""))</f>
        <v/>
      </c>
      <c r="J86" s="9" t="n"/>
      <c r="K86" s="13">
        <f>IF(G86="","",IF(MONTH(G86)&gt;=7,YEAR(G86)+1,YEAR(G86)))</f>
        <v/>
      </c>
      <c r="L86" s="14">
        <f>IF(OR(H86="",K86="",সেটিং!$B$3&lt;K86),"",IF(J86="SL",MAX(0,H86-H86*I86*(সেটিং!$B$3-K86)),H86*(1-I86)^(সেটিং!$B$3-K86)))</f>
        <v/>
      </c>
      <c r="M86" s="14">
        <f>IF(L86="","",IF(J86="SL",MIN(H86*I86,L86),L86*I86))</f>
        <v/>
      </c>
      <c r="N86" s="14">
        <f>IF(L86="","",L86-M86)</f>
        <v/>
      </c>
      <c r="O86" s="14">
        <f>IF(N86="","",H86-N86)</f>
        <v/>
      </c>
      <c r="P86" s="9" t="n"/>
      <c r="Q86" s="9" t="n"/>
    </row>
    <row r="87">
      <c r="A87" s="9" t="n"/>
      <c r="B87" s="9" t="n"/>
      <c r="C87" s="9" t="n"/>
      <c r="D87" s="9" t="n"/>
      <c r="E87" s="9" t="n"/>
      <c r="F87" s="9" t="n"/>
      <c r="G87" s="10" t="n"/>
      <c r="H87" s="11" t="n"/>
      <c r="I87" s="12">
        <f>IF(C87="","",IFERROR(VLOOKUP(C87,সেটিং!$A$6:$B$13,2,FALSE),""))</f>
        <v/>
      </c>
      <c r="J87" s="9" t="n"/>
      <c r="K87" s="13">
        <f>IF(G87="","",IF(MONTH(G87)&gt;=7,YEAR(G87)+1,YEAR(G87)))</f>
        <v/>
      </c>
      <c r="L87" s="14">
        <f>IF(OR(H87="",K87="",সেটিং!$B$3&lt;K87),"",IF(J87="SL",MAX(0,H87-H87*I87*(সেটিং!$B$3-K87)),H87*(1-I87)^(সেটিং!$B$3-K87)))</f>
        <v/>
      </c>
      <c r="M87" s="14">
        <f>IF(L87="","",IF(J87="SL",MIN(H87*I87,L87),L87*I87))</f>
        <v/>
      </c>
      <c r="N87" s="14">
        <f>IF(L87="","",L87-M87)</f>
        <v/>
      </c>
      <c r="O87" s="14">
        <f>IF(N87="","",H87-N87)</f>
        <v/>
      </c>
      <c r="P87" s="9" t="n"/>
      <c r="Q87" s="9" t="n"/>
    </row>
    <row r="88">
      <c r="A88" s="9" t="n"/>
      <c r="B88" s="9" t="n"/>
      <c r="C88" s="9" t="n"/>
      <c r="D88" s="9" t="n"/>
      <c r="E88" s="9" t="n"/>
      <c r="F88" s="9" t="n"/>
      <c r="G88" s="10" t="n"/>
      <c r="H88" s="11" t="n"/>
      <c r="I88" s="12">
        <f>IF(C88="","",IFERROR(VLOOKUP(C88,সেটিং!$A$6:$B$13,2,FALSE),""))</f>
        <v/>
      </c>
      <c r="J88" s="9" t="n"/>
      <c r="K88" s="13">
        <f>IF(G88="","",IF(MONTH(G88)&gt;=7,YEAR(G88)+1,YEAR(G88)))</f>
        <v/>
      </c>
      <c r="L88" s="14">
        <f>IF(OR(H88="",K88="",সেটিং!$B$3&lt;K88),"",IF(J88="SL",MAX(0,H88-H88*I88*(সেটিং!$B$3-K88)),H88*(1-I88)^(সেটিং!$B$3-K88)))</f>
        <v/>
      </c>
      <c r="M88" s="14">
        <f>IF(L88="","",IF(J88="SL",MIN(H88*I88,L88),L88*I88))</f>
        <v/>
      </c>
      <c r="N88" s="14">
        <f>IF(L88="","",L88-M88)</f>
        <v/>
      </c>
      <c r="O88" s="14">
        <f>IF(N88="","",H88-N88)</f>
        <v/>
      </c>
      <c r="P88" s="9" t="n"/>
      <c r="Q88" s="9" t="n"/>
    </row>
    <row r="89">
      <c r="A89" s="9" t="n"/>
      <c r="B89" s="9" t="n"/>
      <c r="C89" s="9" t="n"/>
      <c r="D89" s="9" t="n"/>
      <c r="E89" s="9" t="n"/>
      <c r="F89" s="9" t="n"/>
      <c r="G89" s="10" t="n"/>
      <c r="H89" s="11" t="n"/>
      <c r="I89" s="12">
        <f>IF(C89="","",IFERROR(VLOOKUP(C89,সেটিং!$A$6:$B$13,2,FALSE),""))</f>
        <v/>
      </c>
      <c r="J89" s="9" t="n"/>
      <c r="K89" s="13">
        <f>IF(G89="","",IF(MONTH(G89)&gt;=7,YEAR(G89)+1,YEAR(G89)))</f>
        <v/>
      </c>
      <c r="L89" s="14">
        <f>IF(OR(H89="",K89="",সেটিং!$B$3&lt;K89),"",IF(J89="SL",MAX(0,H89-H89*I89*(সেটিং!$B$3-K89)),H89*(1-I89)^(সেটিং!$B$3-K89)))</f>
        <v/>
      </c>
      <c r="M89" s="14">
        <f>IF(L89="","",IF(J89="SL",MIN(H89*I89,L89),L89*I89))</f>
        <v/>
      </c>
      <c r="N89" s="14">
        <f>IF(L89="","",L89-M89)</f>
        <v/>
      </c>
      <c r="O89" s="14">
        <f>IF(N89="","",H89-N89)</f>
        <v/>
      </c>
      <c r="P89" s="9" t="n"/>
      <c r="Q89" s="9" t="n"/>
    </row>
    <row r="90">
      <c r="A90" s="9" t="n"/>
      <c r="B90" s="9" t="n"/>
      <c r="C90" s="9" t="n"/>
      <c r="D90" s="9" t="n"/>
      <c r="E90" s="9" t="n"/>
      <c r="F90" s="9" t="n"/>
      <c r="G90" s="10" t="n"/>
      <c r="H90" s="11" t="n"/>
      <c r="I90" s="12">
        <f>IF(C90="","",IFERROR(VLOOKUP(C90,সেটিং!$A$6:$B$13,2,FALSE),""))</f>
        <v/>
      </c>
      <c r="J90" s="9" t="n"/>
      <c r="K90" s="13">
        <f>IF(G90="","",IF(MONTH(G90)&gt;=7,YEAR(G90)+1,YEAR(G90)))</f>
        <v/>
      </c>
      <c r="L90" s="14">
        <f>IF(OR(H90="",K90="",সেটিং!$B$3&lt;K90),"",IF(J90="SL",MAX(0,H90-H90*I90*(সেটিং!$B$3-K90)),H90*(1-I90)^(সেটিং!$B$3-K90)))</f>
        <v/>
      </c>
      <c r="M90" s="14">
        <f>IF(L90="","",IF(J90="SL",MIN(H90*I90,L90),L90*I90))</f>
        <v/>
      </c>
      <c r="N90" s="14">
        <f>IF(L90="","",L90-M90)</f>
        <v/>
      </c>
      <c r="O90" s="14">
        <f>IF(N90="","",H90-N90)</f>
        <v/>
      </c>
      <c r="P90" s="9" t="n"/>
      <c r="Q90" s="9" t="n"/>
    </row>
    <row r="91">
      <c r="A91" s="9" t="n"/>
      <c r="B91" s="9" t="n"/>
      <c r="C91" s="9" t="n"/>
      <c r="D91" s="9" t="n"/>
      <c r="E91" s="9" t="n"/>
      <c r="F91" s="9" t="n"/>
      <c r="G91" s="10" t="n"/>
      <c r="H91" s="11" t="n"/>
      <c r="I91" s="12">
        <f>IF(C91="","",IFERROR(VLOOKUP(C91,সেটিং!$A$6:$B$13,2,FALSE),""))</f>
        <v/>
      </c>
      <c r="J91" s="9" t="n"/>
      <c r="K91" s="13">
        <f>IF(G91="","",IF(MONTH(G91)&gt;=7,YEAR(G91)+1,YEAR(G91)))</f>
        <v/>
      </c>
      <c r="L91" s="14">
        <f>IF(OR(H91="",K91="",সেটিং!$B$3&lt;K91),"",IF(J91="SL",MAX(0,H91-H91*I91*(সেটিং!$B$3-K91)),H91*(1-I91)^(সেটিং!$B$3-K91)))</f>
        <v/>
      </c>
      <c r="M91" s="14">
        <f>IF(L91="","",IF(J91="SL",MIN(H91*I91,L91),L91*I91))</f>
        <v/>
      </c>
      <c r="N91" s="14">
        <f>IF(L91="","",L91-M91)</f>
        <v/>
      </c>
      <c r="O91" s="14">
        <f>IF(N91="","",H91-N91)</f>
        <v/>
      </c>
      <c r="P91" s="9" t="n"/>
      <c r="Q91" s="9" t="n"/>
    </row>
    <row r="92">
      <c r="A92" s="9" t="n"/>
      <c r="B92" s="9" t="n"/>
      <c r="C92" s="9" t="n"/>
      <c r="D92" s="9" t="n"/>
      <c r="E92" s="9" t="n"/>
      <c r="F92" s="9" t="n"/>
      <c r="G92" s="10" t="n"/>
      <c r="H92" s="11" t="n"/>
      <c r="I92" s="12">
        <f>IF(C92="","",IFERROR(VLOOKUP(C92,সেটিং!$A$6:$B$13,2,FALSE),""))</f>
        <v/>
      </c>
      <c r="J92" s="9" t="n"/>
      <c r="K92" s="13">
        <f>IF(G92="","",IF(MONTH(G92)&gt;=7,YEAR(G92)+1,YEAR(G92)))</f>
        <v/>
      </c>
      <c r="L92" s="14">
        <f>IF(OR(H92="",K92="",সেটিং!$B$3&lt;K92),"",IF(J92="SL",MAX(0,H92-H92*I92*(সেটিং!$B$3-K92)),H92*(1-I92)^(সেটিং!$B$3-K92)))</f>
        <v/>
      </c>
      <c r="M92" s="14">
        <f>IF(L92="","",IF(J92="SL",MIN(H92*I92,L92),L92*I92))</f>
        <v/>
      </c>
      <c r="N92" s="14">
        <f>IF(L92="","",L92-M92)</f>
        <v/>
      </c>
      <c r="O92" s="14">
        <f>IF(N92="","",H92-N92)</f>
        <v/>
      </c>
      <c r="P92" s="9" t="n"/>
      <c r="Q92" s="9" t="n"/>
    </row>
    <row r="93">
      <c r="A93" s="9" t="n"/>
      <c r="B93" s="9" t="n"/>
      <c r="C93" s="9" t="n"/>
      <c r="D93" s="9" t="n"/>
      <c r="E93" s="9" t="n"/>
      <c r="F93" s="9" t="n"/>
      <c r="G93" s="10" t="n"/>
      <c r="H93" s="11" t="n"/>
      <c r="I93" s="12">
        <f>IF(C93="","",IFERROR(VLOOKUP(C93,সেটিং!$A$6:$B$13,2,FALSE),""))</f>
        <v/>
      </c>
      <c r="J93" s="9" t="n"/>
      <c r="K93" s="13">
        <f>IF(G93="","",IF(MONTH(G93)&gt;=7,YEAR(G93)+1,YEAR(G93)))</f>
        <v/>
      </c>
      <c r="L93" s="14">
        <f>IF(OR(H93="",K93="",সেটিং!$B$3&lt;K93),"",IF(J93="SL",MAX(0,H93-H93*I93*(সেটিং!$B$3-K93)),H93*(1-I93)^(সেটিং!$B$3-K93)))</f>
        <v/>
      </c>
      <c r="M93" s="14">
        <f>IF(L93="","",IF(J93="SL",MIN(H93*I93,L93),L93*I93))</f>
        <v/>
      </c>
      <c r="N93" s="14">
        <f>IF(L93="","",L93-M93)</f>
        <v/>
      </c>
      <c r="O93" s="14">
        <f>IF(N93="","",H93-N93)</f>
        <v/>
      </c>
      <c r="P93" s="9" t="n"/>
      <c r="Q93" s="9" t="n"/>
    </row>
    <row r="94">
      <c r="A94" s="9" t="n"/>
      <c r="B94" s="9" t="n"/>
      <c r="C94" s="9" t="n"/>
      <c r="D94" s="9" t="n"/>
      <c r="E94" s="9" t="n"/>
      <c r="F94" s="9" t="n"/>
      <c r="G94" s="10" t="n"/>
      <c r="H94" s="11" t="n"/>
      <c r="I94" s="12">
        <f>IF(C94="","",IFERROR(VLOOKUP(C94,সেটিং!$A$6:$B$13,2,FALSE),""))</f>
        <v/>
      </c>
      <c r="J94" s="9" t="n"/>
      <c r="K94" s="13">
        <f>IF(G94="","",IF(MONTH(G94)&gt;=7,YEAR(G94)+1,YEAR(G94)))</f>
        <v/>
      </c>
      <c r="L94" s="14">
        <f>IF(OR(H94="",K94="",সেটিং!$B$3&lt;K94),"",IF(J94="SL",MAX(0,H94-H94*I94*(সেটিং!$B$3-K94)),H94*(1-I94)^(সেটিং!$B$3-K94)))</f>
        <v/>
      </c>
      <c r="M94" s="14">
        <f>IF(L94="","",IF(J94="SL",MIN(H94*I94,L94),L94*I94))</f>
        <v/>
      </c>
      <c r="N94" s="14">
        <f>IF(L94="","",L94-M94)</f>
        <v/>
      </c>
      <c r="O94" s="14">
        <f>IF(N94="","",H94-N94)</f>
        <v/>
      </c>
      <c r="P94" s="9" t="n"/>
      <c r="Q94" s="9" t="n"/>
    </row>
    <row r="95">
      <c r="A95" s="9" t="n"/>
      <c r="B95" s="9" t="n"/>
      <c r="C95" s="9" t="n"/>
      <c r="D95" s="9" t="n"/>
      <c r="E95" s="9" t="n"/>
      <c r="F95" s="9" t="n"/>
      <c r="G95" s="10" t="n"/>
      <c r="H95" s="11" t="n"/>
      <c r="I95" s="12">
        <f>IF(C95="","",IFERROR(VLOOKUP(C95,সেটিং!$A$6:$B$13,2,FALSE),""))</f>
        <v/>
      </c>
      <c r="J95" s="9" t="n"/>
      <c r="K95" s="13">
        <f>IF(G95="","",IF(MONTH(G95)&gt;=7,YEAR(G95)+1,YEAR(G95)))</f>
        <v/>
      </c>
      <c r="L95" s="14">
        <f>IF(OR(H95="",K95="",সেটিং!$B$3&lt;K95),"",IF(J95="SL",MAX(0,H95-H95*I95*(সেটিং!$B$3-K95)),H95*(1-I95)^(সেটিং!$B$3-K95)))</f>
        <v/>
      </c>
      <c r="M95" s="14">
        <f>IF(L95="","",IF(J95="SL",MIN(H95*I95,L95),L95*I95))</f>
        <v/>
      </c>
      <c r="N95" s="14">
        <f>IF(L95="","",L95-M95)</f>
        <v/>
      </c>
      <c r="O95" s="14">
        <f>IF(N95="","",H95-N95)</f>
        <v/>
      </c>
      <c r="P95" s="9" t="n"/>
      <c r="Q95" s="9" t="n"/>
    </row>
    <row r="96">
      <c r="A96" s="9" t="n"/>
      <c r="B96" s="9" t="n"/>
      <c r="C96" s="9" t="n"/>
      <c r="D96" s="9" t="n"/>
      <c r="E96" s="9" t="n"/>
      <c r="F96" s="9" t="n"/>
      <c r="G96" s="10" t="n"/>
      <c r="H96" s="11" t="n"/>
      <c r="I96" s="12">
        <f>IF(C96="","",IFERROR(VLOOKUP(C96,সেটিং!$A$6:$B$13,2,FALSE),""))</f>
        <v/>
      </c>
      <c r="J96" s="9" t="n"/>
      <c r="K96" s="13">
        <f>IF(G96="","",IF(MONTH(G96)&gt;=7,YEAR(G96)+1,YEAR(G96)))</f>
        <v/>
      </c>
      <c r="L96" s="14">
        <f>IF(OR(H96="",K96="",সেটিং!$B$3&lt;K96),"",IF(J96="SL",MAX(0,H96-H96*I96*(সেটিং!$B$3-K96)),H96*(1-I96)^(সেটিং!$B$3-K96)))</f>
        <v/>
      </c>
      <c r="M96" s="14">
        <f>IF(L96="","",IF(J96="SL",MIN(H96*I96,L96),L96*I96))</f>
        <v/>
      </c>
      <c r="N96" s="14">
        <f>IF(L96="","",L96-M96)</f>
        <v/>
      </c>
      <c r="O96" s="14">
        <f>IF(N96="","",H96-N96)</f>
        <v/>
      </c>
      <c r="P96" s="9" t="n"/>
      <c r="Q96" s="9" t="n"/>
    </row>
    <row r="97">
      <c r="A97" s="9" t="n"/>
      <c r="B97" s="9" t="n"/>
      <c r="C97" s="9" t="n"/>
      <c r="D97" s="9" t="n"/>
      <c r="E97" s="9" t="n"/>
      <c r="F97" s="9" t="n"/>
      <c r="G97" s="10" t="n"/>
      <c r="H97" s="11" t="n"/>
      <c r="I97" s="12">
        <f>IF(C97="","",IFERROR(VLOOKUP(C97,সেটিং!$A$6:$B$13,2,FALSE),""))</f>
        <v/>
      </c>
      <c r="J97" s="9" t="n"/>
      <c r="K97" s="13">
        <f>IF(G97="","",IF(MONTH(G97)&gt;=7,YEAR(G97)+1,YEAR(G97)))</f>
        <v/>
      </c>
      <c r="L97" s="14">
        <f>IF(OR(H97="",K97="",সেটিং!$B$3&lt;K97),"",IF(J97="SL",MAX(0,H97-H97*I97*(সেটিং!$B$3-K97)),H97*(1-I97)^(সেটিং!$B$3-K97)))</f>
        <v/>
      </c>
      <c r="M97" s="14">
        <f>IF(L97="","",IF(J97="SL",MIN(H97*I97,L97),L97*I97))</f>
        <v/>
      </c>
      <c r="N97" s="14">
        <f>IF(L97="","",L97-M97)</f>
        <v/>
      </c>
      <c r="O97" s="14">
        <f>IF(N97="","",H97-N97)</f>
        <v/>
      </c>
      <c r="P97" s="9" t="n"/>
      <c r="Q97" s="9" t="n"/>
    </row>
    <row r="98">
      <c r="A98" s="9" t="n"/>
      <c r="B98" s="9" t="n"/>
      <c r="C98" s="9" t="n"/>
      <c r="D98" s="9" t="n"/>
      <c r="E98" s="9" t="n"/>
      <c r="F98" s="9" t="n"/>
      <c r="G98" s="10" t="n"/>
      <c r="H98" s="11" t="n"/>
      <c r="I98" s="12">
        <f>IF(C98="","",IFERROR(VLOOKUP(C98,সেটিং!$A$6:$B$13,2,FALSE),""))</f>
        <v/>
      </c>
      <c r="J98" s="9" t="n"/>
      <c r="K98" s="13">
        <f>IF(G98="","",IF(MONTH(G98)&gt;=7,YEAR(G98)+1,YEAR(G98)))</f>
        <v/>
      </c>
      <c r="L98" s="14">
        <f>IF(OR(H98="",K98="",সেটিং!$B$3&lt;K98),"",IF(J98="SL",MAX(0,H98-H98*I98*(সেটিং!$B$3-K98)),H98*(1-I98)^(সেটিং!$B$3-K98)))</f>
        <v/>
      </c>
      <c r="M98" s="14">
        <f>IF(L98="","",IF(J98="SL",MIN(H98*I98,L98),L98*I98))</f>
        <v/>
      </c>
      <c r="N98" s="14">
        <f>IF(L98="","",L98-M98)</f>
        <v/>
      </c>
      <c r="O98" s="14">
        <f>IF(N98="","",H98-N98)</f>
        <v/>
      </c>
      <c r="P98" s="9" t="n"/>
      <c r="Q98" s="9" t="n"/>
    </row>
    <row r="99">
      <c r="A99" s="9" t="n"/>
      <c r="B99" s="9" t="n"/>
      <c r="C99" s="9" t="n"/>
      <c r="D99" s="9" t="n"/>
      <c r="E99" s="9" t="n"/>
      <c r="F99" s="9" t="n"/>
      <c r="G99" s="10" t="n"/>
      <c r="H99" s="11" t="n"/>
      <c r="I99" s="12">
        <f>IF(C99="","",IFERROR(VLOOKUP(C99,সেটিং!$A$6:$B$13,2,FALSE),""))</f>
        <v/>
      </c>
      <c r="J99" s="9" t="n"/>
      <c r="K99" s="13">
        <f>IF(G99="","",IF(MONTH(G99)&gt;=7,YEAR(G99)+1,YEAR(G99)))</f>
        <v/>
      </c>
      <c r="L99" s="14">
        <f>IF(OR(H99="",K99="",সেটিং!$B$3&lt;K99),"",IF(J99="SL",MAX(0,H99-H99*I99*(সেটিং!$B$3-K99)),H99*(1-I99)^(সেটিং!$B$3-K99)))</f>
        <v/>
      </c>
      <c r="M99" s="14">
        <f>IF(L99="","",IF(J99="SL",MIN(H99*I99,L99),L99*I99))</f>
        <v/>
      </c>
      <c r="N99" s="14">
        <f>IF(L99="","",L99-M99)</f>
        <v/>
      </c>
      <c r="O99" s="14">
        <f>IF(N99="","",H99-N99)</f>
        <v/>
      </c>
      <c r="P99" s="9" t="n"/>
      <c r="Q99" s="9" t="n"/>
    </row>
    <row r="100">
      <c r="A100" s="9" t="n"/>
      <c r="B100" s="9" t="n"/>
      <c r="C100" s="9" t="n"/>
      <c r="D100" s="9" t="n"/>
      <c r="E100" s="9" t="n"/>
      <c r="F100" s="9" t="n"/>
      <c r="G100" s="10" t="n"/>
      <c r="H100" s="11" t="n"/>
      <c r="I100" s="12">
        <f>IF(C100="","",IFERROR(VLOOKUP(C100,সেটিং!$A$6:$B$13,2,FALSE),""))</f>
        <v/>
      </c>
      <c r="J100" s="9" t="n"/>
      <c r="K100" s="13">
        <f>IF(G100="","",IF(MONTH(G100)&gt;=7,YEAR(G100)+1,YEAR(G100)))</f>
        <v/>
      </c>
      <c r="L100" s="14">
        <f>IF(OR(H100="",K100="",সেটিং!$B$3&lt;K100),"",IF(J100="SL",MAX(0,H100-H100*I100*(সেটিং!$B$3-K100)),H100*(1-I100)^(সেটিং!$B$3-K100)))</f>
        <v/>
      </c>
      <c r="M100" s="14">
        <f>IF(L100="","",IF(J100="SL",MIN(H100*I100,L100),L100*I100))</f>
        <v/>
      </c>
      <c r="N100" s="14">
        <f>IF(L100="","",L100-M100)</f>
        <v/>
      </c>
      <c r="O100" s="14">
        <f>IF(N100="","",H100-N100)</f>
        <v/>
      </c>
      <c r="P100" s="9" t="n"/>
      <c r="Q100" s="9" t="n"/>
    </row>
    <row r="101">
      <c r="A101" s="9" t="n"/>
      <c r="B101" s="9" t="n"/>
      <c r="C101" s="9" t="n"/>
      <c r="D101" s="9" t="n"/>
      <c r="E101" s="9" t="n"/>
      <c r="F101" s="9" t="n"/>
      <c r="G101" s="10" t="n"/>
      <c r="H101" s="11" t="n"/>
      <c r="I101" s="12">
        <f>IF(C101="","",IFERROR(VLOOKUP(C101,সেটিং!$A$6:$B$13,2,FALSE),""))</f>
        <v/>
      </c>
      <c r="J101" s="9" t="n"/>
      <c r="K101" s="13">
        <f>IF(G101="","",IF(MONTH(G101)&gt;=7,YEAR(G101)+1,YEAR(G101)))</f>
        <v/>
      </c>
      <c r="L101" s="14">
        <f>IF(OR(H101="",K101="",সেটিং!$B$3&lt;K101),"",IF(J101="SL",MAX(0,H101-H101*I101*(সেটিং!$B$3-K101)),H101*(1-I101)^(সেটিং!$B$3-K101)))</f>
        <v/>
      </c>
      <c r="M101" s="14">
        <f>IF(L101="","",IF(J101="SL",MIN(H101*I101,L101),L101*I101))</f>
        <v/>
      </c>
      <c r="N101" s="14">
        <f>IF(L101="","",L101-M101)</f>
        <v/>
      </c>
      <c r="O101" s="14">
        <f>IF(N101="","",H101-N101)</f>
        <v/>
      </c>
      <c r="P101" s="9" t="n"/>
      <c r="Q101" s="9" t="n"/>
    </row>
    <row r="102">
      <c r="A102" s="9" t="n"/>
      <c r="B102" s="9" t="n"/>
      <c r="C102" s="9" t="n"/>
      <c r="D102" s="9" t="n"/>
      <c r="E102" s="9" t="n"/>
      <c r="F102" s="9" t="n"/>
      <c r="G102" s="10" t="n"/>
      <c r="H102" s="11" t="n"/>
      <c r="I102" s="12">
        <f>IF(C102="","",IFERROR(VLOOKUP(C102,সেটিং!$A$6:$B$13,2,FALSE),""))</f>
        <v/>
      </c>
      <c r="J102" s="9" t="n"/>
      <c r="K102" s="13">
        <f>IF(G102="","",IF(MONTH(G102)&gt;=7,YEAR(G102)+1,YEAR(G102)))</f>
        <v/>
      </c>
      <c r="L102" s="14">
        <f>IF(OR(H102="",K102="",সেটিং!$B$3&lt;K102),"",IF(J102="SL",MAX(0,H102-H102*I102*(সেটিং!$B$3-K102)),H102*(1-I102)^(সেটিং!$B$3-K102)))</f>
        <v/>
      </c>
      <c r="M102" s="14">
        <f>IF(L102="","",IF(J102="SL",MIN(H102*I102,L102),L102*I102))</f>
        <v/>
      </c>
      <c r="N102" s="14">
        <f>IF(L102="","",L102-M102)</f>
        <v/>
      </c>
      <c r="O102" s="14">
        <f>IF(N102="","",H102-N102)</f>
        <v/>
      </c>
      <c r="P102" s="9" t="n"/>
      <c r="Q102" s="9" t="n"/>
    </row>
    <row r="103">
      <c r="A103" s="9" t="n"/>
      <c r="B103" s="9" t="n"/>
      <c r="C103" s="9" t="n"/>
      <c r="D103" s="9" t="n"/>
      <c r="E103" s="9" t="n"/>
      <c r="F103" s="9" t="n"/>
      <c r="G103" s="10" t="n"/>
      <c r="H103" s="11" t="n"/>
      <c r="I103" s="12">
        <f>IF(C103="","",IFERROR(VLOOKUP(C103,সেটিং!$A$6:$B$13,2,FALSE),""))</f>
        <v/>
      </c>
      <c r="J103" s="9" t="n"/>
      <c r="K103" s="13">
        <f>IF(G103="","",IF(MONTH(G103)&gt;=7,YEAR(G103)+1,YEAR(G103)))</f>
        <v/>
      </c>
      <c r="L103" s="14">
        <f>IF(OR(H103="",K103="",সেটিং!$B$3&lt;K103),"",IF(J103="SL",MAX(0,H103-H103*I103*(সেটিং!$B$3-K103)),H103*(1-I103)^(সেটিং!$B$3-K103)))</f>
        <v/>
      </c>
      <c r="M103" s="14">
        <f>IF(L103="","",IF(J103="SL",MIN(H103*I103,L103),L103*I103))</f>
        <v/>
      </c>
      <c r="N103" s="14">
        <f>IF(L103="","",L103-M103)</f>
        <v/>
      </c>
      <c r="O103" s="14">
        <f>IF(N103="","",H103-N103)</f>
        <v/>
      </c>
      <c r="P103" s="9" t="n"/>
      <c r="Q103" s="9" t="n"/>
    </row>
    <row r="104">
      <c r="A104" s="9" t="n"/>
      <c r="B104" s="9" t="n"/>
      <c r="C104" s="9" t="n"/>
      <c r="D104" s="9" t="n"/>
      <c r="E104" s="9" t="n"/>
      <c r="F104" s="9" t="n"/>
      <c r="G104" s="10" t="n"/>
      <c r="H104" s="11" t="n"/>
      <c r="I104" s="12">
        <f>IF(C104="","",IFERROR(VLOOKUP(C104,সেটিং!$A$6:$B$13,2,FALSE),""))</f>
        <v/>
      </c>
      <c r="J104" s="9" t="n"/>
      <c r="K104" s="13">
        <f>IF(G104="","",IF(MONTH(G104)&gt;=7,YEAR(G104)+1,YEAR(G104)))</f>
        <v/>
      </c>
      <c r="L104" s="14">
        <f>IF(OR(H104="",K104="",সেটিং!$B$3&lt;K104),"",IF(J104="SL",MAX(0,H104-H104*I104*(সেটিং!$B$3-K104)),H104*(1-I104)^(সেটিং!$B$3-K104)))</f>
        <v/>
      </c>
      <c r="M104" s="14">
        <f>IF(L104="","",IF(J104="SL",MIN(H104*I104,L104),L104*I104))</f>
        <v/>
      </c>
      <c r="N104" s="14">
        <f>IF(L104="","",L104-M104)</f>
        <v/>
      </c>
      <c r="O104" s="14">
        <f>IF(N104="","",H104-N104)</f>
        <v/>
      </c>
      <c r="P104" s="9" t="n"/>
      <c r="Q104" s="9" t="n"/>
    </row>
    <row r="105">
      <c r="A105" s="9" t="n"/>
      <c r="B105" s="9" t="n"/>
      <c r="C105" s="9" t="n"/>
      <c r="D105" s="9" t="n"/>
      <c r="E105" s="9" t="n"/>
      <c r="F105" s="9" t="n"/>
      <c r="G105" s="10" t="n"/>
      <c r="H105" s="11" t="n"/>
      <c r="I105" s="12">
        <f>IF(C105="","",IFERROR(VLOOKUP(C105,সেটিং!$A$6:$B$13,2,FALSE),""))</f>
        <v/>
      </c>
      <c r="J105" s="9" t="n"/>
      <c r="K105" s="13">
        <f>IF(G105="","",IF(MONTH(G105)&gt;=7,YEAR(G105)+1,YEAR(G105)))</f>
        <v/>
      </c>
      <c r="L105" s="14">
        <f>IF(OR(H105="",K105="",সেটিং!$B$3&lt;K105),"",IF(J105="SL",MAX(0,H105-H105*I105*(সেটিং!$B$3-K105)),H105*(1-I105)^(সেটিং!$B$3-K105)))</f>
        <v/>
      </c>
      <c r="M105" s="14">
        <f>IF(L105="","",IF(J105="SL",MIN(H105*I105,L105),L105*I105))</f>
        <v/>
      </c>
      <c r="N105" s="14">
        <f>IF(L105="","",L105-M105)</f>
        <v/>
      </c>
      <c r="O105" s="14">
        <f>IF(N105="","",H105-N105)</f>
        <v/>
      </c>
      <c r="P105" s="9" t="n"/>
      <c r="Q105" s="9" t="n"/>
    </row>
    <row r="106">
      <c r="A106" s="9" t="n"/>
      <c r="B106" s="9" t="n"/>
      <c r="C106" s="9" t="n"/>
      <c r="D106" s="9" t="n"/>
      <c r="E106" s="9" t="n"/>
      <c r="F106" s="9" t="n"/>
      <c r="G106" s="10" t="n"/>
      <c r="H106" s="11" t="n"/>
      <c r="I106" s="12">
        <f>IF(C106="","",IFERROR(VLOOKUP(C106,সেটিং!$A$6:$B$13,2,FALSE),""))</f>
        <v/>
      </c>
      <c r="J106" s="9" t="n"/>
      <c r="K106" s="13">
        <f>IF(G106="","",IF(MONTH(G106)&gt;=7,YEAR(G106)+1,YEAR(G106)))</f>
        <v/>
      </c>
      <c r="L106" s="14">
        <f>IF(OR(H106="",K106="",সেটিং!$B$3&lt;K106),"",IF(J106="SL",MAX(0,H106-H106*I106*(সেটিং!$B$3-K106)),H106*(1-I106)^(সেটিং!$B$3-K106)))</f>
        <v/>
      </c>
      <c r="M106" s="14">
        <f>IF(L106="","",IF(J106="SL",MIN(H106*I106,L106),L106*I106))</f>
        <v/>
      </c>
      <c r="N106" s="14">
        <f>IF(L106="","",L106-M106)</f>
        <v/>
      </c>
      <c r="O106" s="14">
        <f>IF(N106="","",H106-N106)</f>
        <v/>
      </c>
      <c r="P106" s="9" t="n"/>
      <c r="Q106" s="9" t="n"/>
    </row>
    <row r="107">
      <c r="A107" s="9" t="n"/>
      <c r="B107" s="9" t="n"/>
      <c r="C107" s="9" t="n"/>
      <c r="D107" s="9" t="n"/>
      <c r="E107" s="9" t="n"/>
      <c r="F107" s="9" t="n"/>
      <c r="G107" s="10" t="n"/>
      <c r="H107" s="11" t="n"/>
      <c r="I107" s="12">
        <f>IF(C107="","",IFERROR(VLOOKUP(C107,সেটিং!$A$6:$B$13,2,FALSE),""))</f>
        <v/>
      </c>
      <c r="J107" s="9" t="n"/>
      <c r="K107" s="13">
        <f>IF(G107="","",IF(MONTH(G107)&gt;=7,YEAR(G107)+1,YEAR(G107)))</f>
        <v/>
      </c>
      <c r="L107" s="14">
        <f>IF(OR(H107="",K107="",সেটিং!$B$3&lt;K107),"",IF(J107="SL",MAX(0,H107-H107*I107*(সেটিং!$B$3-K107)),H107*(1-I107)^(সেটিং!$B$3-K107)))</f>
        <v/>
      </c>
      <c r="M107" s="14">
        <f>IF(L107="","",IF(J107="SL",MIN(H107*I107,L107),L107*I107))</f>
        <v/>
      </c>
      <c r="N107" s="14">
        <f>IF(L107="","",L107-M107)</f>
        <v/>
      </c>
      <c r="O107" s="14">
        <f>IF(N107="","",H107-N107)</f>
        <v/>
      </c>
      <c r="P107" s="9" t="n"/>
      <c r="Q107" s="9" t="n"/>
    </row>
    <row r="108">
      <c r="A108" s="9" t="n"/>
      <c r="B108" s="9" t="n"/>
      <c r="C108" s="9" t="n"/>
      <c r="D108" s="9" t="n"/>
      <c r="E108" s="9" t="n"/>
      <c r="F108" s="9" t="n"/>
      <c r="G108" s="10" t="n"/>
      <c r="H108" s="11" t="n"/>
      <c r="I108" s="12">
        <f>IF(C108="","",IFERROR(VLOOKUP(C108,সেটিং!$A$6:$B$13,2,FALSE),""))</f>
        <v/>
      </c>
      <c r="J108" s="9" t="n"/>
      <c r="K108" s="13">
        <f>IF(G108="","",IF(MONTH(G108)&gt;=7,YEAR(G108)+1,YEAR(G108)))</f>
        <v/>
      </c>
      <c r="L108" s="14">
        <f>IF(OR(H108="",K108="",সেটিং!$B$3&lt;K108),"",IF(J108="SL",MAX(0,H108-H108*I108*(সেটিং!$B$3-K108)),H108*(1-I108)^(সেটিং!$B$3-K108)))</f>
        <v/>
      </c>
      <c r="M108" s="14">
        <f>IF(L108="","",IF(J108="SL",MIN(H108*I108,L108),L108*I108))</f>
        <v/>
      </c>
      <c r="N108" s="14">
        <f>IF(L108="","",L108-M108)</f>
        <v/>
      </c>
      <c r="O108" s="14">
        <f>IF(N108="","",H108-N108)</f>
        <v/>
      </c>
      <c r="P108" s="9" t="n"/>
      <c r="Q108" s="9" t="n"/>
    </row>
    <row r="109">
      <c r="A109" s="9" t="n"/>
      <c r="B109" s="9" t="n"/>
      <c r="C109" s="9" t="n"/>
      <c r="D109" s="9" t="n"/>
      <c r="E109" s="9" t="n"/>
      <c r="F109" s="9" t="n"/>
      <c r="G109" s="10" t="n"/>
      <c r="H109" s="11" t="n"/>
      <c r="I109" s="12">
        <f>IF(C109="","",IFERROR(VLOOKUP(C109,সেটিং!$A$6:$B$13,2,FALSE),""))</f>
        <v/>
      </c>
      <c r="J109" s="9" t="n"/>
      <c r="K109" s="13">
        <f>IF(G109="","",IF(MONTH(G109)&gt;=7,YEAR(G109)+1,YEAR(G109)))</f>
        <v/>
      </c>
      <c r="L109" s="14">
        <f>IF(OR(H109="",K109="",সেটিং!$B$3&lt;K109),"",IF(J109="SL",MAX(0,H109-H109*I109*(সেটিং!$B$3-K109)),H109*(1-I109)^(সেটিং!$B$3-K109)))</f>
        <v/>
      </c>
      <c r="M109" s="14">
        <f>IF(L109="","",IF(J109="SL",MIN(H109*I109,L109),L109*I109))</f>
        <v/>
      </c>
      <c r="N109" s="14">
        <f>IF(L109="","",L109-M109)</f>
        <v/>
      </c>
      <c r="O109" s="14">
        <f>IF(N109="","",H109-N109)</f>
        <v/>
      </c>
      <c r="P109" s="9" t="n"/>
      <c r="Q109" s="9" t="n"/>
    </row>
    <row r="110">
      <c r="A110" s="9" t="n"/>
      <c r="B110" s="9" t="n"/>
      <c r="C110" s="9" t="n"/>
      <c r="D110" s="9" t="n"/>
      <c r="E110" s="9" t="n"/>
      <c r="F110" s="9" t="n"/>
      <c r="G110" s="10" t="n"/>
      <c r="H110" s="11" t="n"/>
      <c r="I110" s="12">
        <f>IF(C110="","",IFERROR(VLOOKUP(C110,সেটিং!$A$6:$B$13,2,FALSE),""))</f>
        <v/>
      </c>
      <c r="J110" s="9" t="n"/>
      <c r="K110" s="13">
        <f>IF(G110="","",IF(MONTH(G110)&gt;=7,YEAR(G110)+1,YEAR(G110)))</f>
        <v/>
      </c>
      <c r="L110" s="14">
        <f>IF(OR(H110="",K110="",সেটিং!$B$3&lt;K110),"",IF(J110="SL",MAX(0,H110-H110*I110*(সেটিং!$B$3-K110)),H110*(1-I110)^(সেটিং!$B$3-K110)))</f>
        <v/>
      </c>
      <c r="M110" s="14">
        <f>IF(L110="","",IF(J110="SL",MIN(H110*I110,L110),L110*I110))</f>
        <v/>
      </c>
      <c r="N110" s="14">
        <f>IF(L110="","",L110-M110)</f>
        <v/>
      </c>
      <c r="O110" s="14">
        <f>IF(N110="","",H110-N110)</f>
        <v/>
      </c>
      <c r="P110" s="9" t="n"/>
      <c r="Q110" s="9" t="n"/>
    </row>
    <row r="111">
      <c r="A111" s="9" t="n"/>
      <c r="B111" s="9" t="n"/>
      <c r="C111" s="9" t="n"/>
      <c r="D111" s="9" t="n"/>
      <c r="E111" s="9" t="n"/>
      <c r="F111" s="9" t="n"/>
      <c r="G111" s="10" t="n"/>
      <c r="H111" s="11" t="n"/>
      <c r="I111" s="12">
        <f>IF(C111="","",IFERROR(VLOOKUP(C111,সেটিং!$A$6:$B$13,2,FALSE),""))</f>
        <v/>
      </c>
      <c r="J111" s="9" t="n"/>
      <c r="K111" s="13">
        <f>IF(G111="","",IF(MONTH(G111)&gt;=7,YEAR(G111)+1,YEAR(G111)))</f>
        <v/>
      </c>
      <c r="L111" s="14">
        <f>IF(OR(H111="",K111="",সেটিং!$B$3&lt;K111),"",IF(J111="SL",MAX(0,H111-H111*I111*(সেটিং!$B$3-K111)),H111*(1-I111)^(সেটিং!$B$3-K111)))</f>
        <v/>
      </c>
      <c r="M111" s="14">
        <f>IF(L111="","",IF(J111="SL",MIN(H111*I111,L111),L111*I111))</f>
        <v/>
      </c>
      <c r="N111" s="14">
        <f>IF(L111="","",L111-M111)</f>
        <v/>
      </c>
      <c r="O111" s="14">
        <f>IF(N111="","",H111-N111)</f>
        <v/>
      </c>
      <c r="P111" s="9" t="n"/>
      <c r="Q111" s="9" t="n"/>
    </row>
    <row r="112">
      <c r="A112" s="9" t="n"/>
      <c r="B112" s="9" t="n"/>
      <c r="C112" s="9" t="n"/>
      <c r="D112" s="9" t="n"/>
      <c r="E112" s="9" t="n"/>
      <c r="F112" s="9" t="n"/>
      <c r="G112" s="10" t="n"/>
      <c r="H112" s="11" t="n"/>
      <c r="I112" s="12">
        <f>IF(C112="","",IFERROR(VLOOKUP(C112,সেটিং!$A$6:$B$13,2,FALSE),""))</f>
        <v/>
      </c>
      <c r="J112" s="9" t="n"/>
      <c r="K112" s="13">
        <f>IF(G112="","",IF(MONTH(G112)&gt;=7,YEAR(G112)+1,YEAR(G112)))</f>
        <v/>
      </c>
      <c r="L112" s="14">
        <f>IF(OR(H112="",K112="",সেটিং!$B$3&lt;K112),"",IF(J112="SL",MAX(0,H112-H112*I112*(সেটিং!$B$3-K112)),H112*(1-I112)^(সেটিং!$B$3-K112)))</f>
        <v/>
      </c>
      <c r="M112" s="14">
        <f>IF(L112="","",IF(J112="SL",MIN(H112*I112,L112),L112*I112))</f>
        <v/>
      </c>
      <c r="N112" s="14">
        <f>IF(L112="","",L112-M112)</f>
        <v/>
      </c>
      <c r="O112" s="14">
        <f>IF(N112="","",H112-N112)</f>
        <v/>
      </c>
      <c r="P112" s="9" t="n"/>
      <c r="Q112" s="9" t="n"/>
    </row>
    <row r="113">
      <c r="A113" s="9" t="n"/>
      <c r="B113" s="9" t="n"/>
      <c r="C113" s="9" t="n"/>
      <c r="D113" s="9" t="n"/>
      <c r="E113" s="9" t="n"/>
      <c r="F113" s="9" t="n"/>
      <c r="G113" s="10" t="n"/>
      <c r="H113" s="11" t="n"/>
      <c r="I113" s="12">
        <f>IF(C113="","",IFERROR(VLOOKUP(C113,সেটিং!$A$6:$B$13,2,FALSE),""))</f>
        <v/>
      </c>
      <c r="J113" s="9" t="n"/>
      <c r="K113" s="13">
        <f>IF(G113="","",IF(MONTH(G113)&gt;=7,YEAR(G113)+1,YEAR(G113)))</f>
        <v/>
      </c>
      <c r="L113" s="14">
        <f>IF(OR(H113="",K113="",সেটিং!$B$3&lt;K113),"",IF(J113="SL",MAX(0,H113-H113*I113*(সেটিং!$B$3-K113)),H113*(1-I113)^(সেটিং!$B$3-K113)))</f>
        <v/>
      </c>
      <c r="M113" s="14">
        <f>IF(L113="","",IF(J113="SL",MIN(H113*I113,L113),L113*I113))</f>
        <v/>
      </c>
      <c r="N113" s="14">
        <f>IF(L113="","",L113-M113)</f>
        <v/>
      </c>
      <c r="O113" s="14">
        <f>IF(N113="","",H113-N113)</f>
        <v/>
      </c>
      <c r="P113" s="9" t="n"/>
      <c r="Q113" s="9" t="n"/>
    </row>
    <row r="114">
      <c r="A114" s="9" t="n"/>
      <c r="B114" s="9" t="n"/>
      <c r="C114" s="9" t="n"/>
      <c r="D114" s="9" t="n"/>
      <c r="E114" s="9" t="n"/>
      <c r="F114" s="9" t="n"/>
      <c r="G114" s="10" t="n"/>
      <c r="H114" s="11" t="n"/>
      <c r="I114" s="12">
        <f>IF(C114="","",IFERROR(VLOOKUP(C114,সেটিং!$A$6:$B$13,2,FALSE),""))</f>
        <v/>
      </c>
      <c r="J114" s="9" t="n"/>
      <c r="K114" s="13">
        <f>IF(G114="","",IF(MONTH(G114)&gt;=7,YEAR(G114)+1,YEAR(G114)))</f>
        <v/>
      </c>
      <c r="L114" s="14">
        <f>IF(OR(H114="",K114="",সেটিং!$B$3&lt;K114),"",IF(J114="SL",MAX(0,H114-H114*I114*(সেটিং!$B$3-K114)),H114*(1-I114)^(সেটিং!$B$3-K114)))</f>
        <v/>
      </c>
      <c r="M114" s="14">
        <f>IF(L114="","",IF(J114="SL",MIN(H114*I114,L114),L114*I114))</f>
        <v/>
      </c>
      <c r="N114" s="14">
        <f>IF(L114="","",L114-M114)</f>
        <v/>
      </c>
      <c r="O114" s="14">
        <f>IF(N114="","",H114-N114)</f>
        <v/>
      </c>
      <c r="P114" s="9" t="n"/>
      <c r="Q114" s="9" t="n"/>
    </row>
    <row r="115">
      <c r="A115" s="9" t="n"/>
      <c r="B115" s="9" t="n"/>
      <c r="C115" s="9" t="n"/>
      <c r="D115" s="9" t="n"/>
      <c r="E115" s="9" t="n"/>
      <c r="F115" s="9" t="n"/>
      <c r="G115" s="10" t="n"/>
      <c r="H115" s="11" t="n"/>
      <c r="I115" s="12">
        <f>IF(C115="","",IFERROR(VLOOKUP(C115,সেটিং!$A$6:$B$13,2,FALSE),""))</f>
        <v/>
      </c>
      <c r="J115" s="9" t="n"/>
      <c r="K115" s="13">
        <f>IF(G115="","",IF(MONTH(G115)&gt;=7,YEAR(G115)+1,YEAR(G115)))</f>
        <v/>
      </c>
      <c r="L115" s="14">
        <f>IF(OR(H115="",K115="",সেটিং!$B$3&lt;K115),"",IF(J115="SL",MAX(0,H115-H115*I115*(সেটিং!$B$3-K115)),H115*(1-I115)^(সেটিং!$B$3-K115)))</f>
        <v/>
      </c>
      <c r="M115" s="14">
        <f>IF(L115="","",IF(J115="SL",MIN(H115*I115,L115),L115*I115))</f>
        <v/>
      </c>
      <c r="N115" s="14">
        <f>IF(L115="","",L115-M115)</f>
        <v/>
      </c>
      <c r="O115" s="14">
        <f>IF(N115="","",H115-N115)</f>
        <v/>
      </c>
      <c r="P115" s="9" t="n"/>
      <c r="Q115" s="9" t="n"/>
    </row>
    <row r="116">
      <c r="A116" s="9" t="n"/>
      <c r="B116" s="9" t="n"/>
      <c r="C116" s="9" t="n"/>
      <c r="D116" s="9" t="n"/>
      <c r="E116" s="9" t="n"/>
      <c r="F116" s="9" t="n"/>
      <c r="G116" s="10" t="n"/>
      <c r="H116" s="11" t="n"/>
      <c r="I116" s="12">
        <f>IF(C116="","",IFERROR(VLOOKUP(C116,সেটিং!$A$6:$B$13,2,FALSE),""))</f>
        <v/>
      </c>
      <c r="J116" s="9" t="n"/>
      <c r="K116" s="13">
        <f>IF(G116="","",IF(MONTH(G116)&gt;=7,YEAR(G116)+1,YEAR(G116)))</f>
        <v/>
      </c>
      <c r="L116" s="14">
        <f>IF(OR(H116="",K116="",সেটিং!$B$3&lt;K116),"",IF(J116="SL",MAX(0,H116-H116*I116*(সেটিং!$B$3-K116)),H116*(1-I116)^(সেটিং!$B$3-K116)))</f>
        <v/>
      </c>
      <c r="M116" s="14">
        <f>IF(L116="","",IF(J116="SL",MIN(H116*I116,L116),L116*I116))</f>
        <v/>
      </c>
      <c r="N116" s="14">
        <f>IF(L116="","",L116-M116)</f>
        <v/>
      </c>
      <c r="O116" s="14">
        <f>IF(N116="","",H116-N116)</f>
        <v/>
      </c>
      <c r="P116" s="9" t="n"/>
      <c r="Q116" s="9" t="n"/>
    </row>
    <row r="117">
      <c r="A117" s="9" t="n"/>
      <c r="B117" s="9" t="n"/>
      <c r="C117" s="9" t="n"/>
      <c r="D117" s="9" t="n"/>
      <c r="E117" s="9" t="n"/>
      <c r="F117" s="9" t="n"/>
      <c r="G117" s="10" t="n"/>
      <c r="H117" s="11" t="n"/>
      <c r="I117" s="12">
        <f>IF(C117="","",IFERROR(VLOOKUP(C117,সেটিং!$A$6:$B$13,2,FALSE),""))</f>
        <v/>
      </c>
      <c r="J117" s="9" t="n"/>
      <c r="K117" s="13">
        <f>IF(G117="","",IF(MONTH(G117)&gt;=7,YEAR(G117)+1,YEAR(G117)))</f>
        <v/>
      </c>
      <c r="L117" s="14">
        <f>IF(OR(H117="",K117="",সেটিং!$B$3&lt;K117),"",IF(J117="SL",MAX(0,H117-H117*I117*(সেটিং!$B$3-K117)),H117*(1-I117)^(সেটিং!$B$3-K117)))</f>
        <v/>
      </c>
      <c r="M117" s="14">
        <f>IF(L117="","",IF(J117="SL",MIN(H117*I117,L117),L117*I117))</f>
        <v/>
      </c>
      <c r="N117" s="14">
        <f>IF(L117="","",L117-M117)</f>
        <v/>
      </c>
      <c r="O117" s="14">
        <f>IF(N117="","",H117-N117)</f>
        <v/>
      </c>
      <c r="P117" s="9" t="n"/>
      <c r="Q117" s="9" t="n"/>
    </row>
    <row r="118">
      <c r="A118" s="9" t="n"/>
      <c r="B118" s="9" t="n"/>
      <c r="C118" s="9" t="n"/>
      <c r="D118" s="9" t="n"/>
      <c r="E118" s="9" t="n"/>
      <c r="F118" s="9" t="n"/>
      <c r="G118" s="10" t="n"/>
      <c r="H118" s="11" t="n"/>
      <c r="I118" s="12">
        <f>IF(C118="","",IFERROR(VLOOKUP(C118,সেটিং!$A$6:$B$13,2,FALSE),""))</f>
        <v/>
      </c>
      <c r="J118" s="9" t="n"/>
      <c r="K118" s="13">
        <f>IF(G118="","",IF(MONTH(G118)&gt;=7,YEAR(G118)+1,YEAR(G118)))</f>
        <v/>
      </c>
      <c r="L118" s="14">
        <f>IF(OR(H118="",K118="",সেটিং!$B$3&lt;K118),"",IF(J118="SL",MAX(0,H118-H118*I118*(সেটিং!$B$3-K118)),H118*(1-I118)^(সেটিং!$B$3-K118)))</f>
        <v/>
      </c>
      <c r="M118" s="14">
        <f>IF(L118="","",IF(J118="SL",MIN(H118*I118,L118),L118*I118))</f>
        <v/>
      </c>
      <c r="N118" s="14">
        <f>IF(L118="","",L118-M118)</f>
        <v/>
      </c>
      <c r="O118" s="14">
        <f>IF(N118="","",H118-N118)</f>
        <v/>
      </c>
      <c r="P118" s="9" t="n"/>
      <c r="Q118" s="9" t="n"/>
    </row>
    <row r="119">
      <c r="A119" s="9" t="n"/>
      <c r="B119" s="9" t="n"/>
      <c r="C119" s="9" t="n"/>
      <c r="D119" s="9" t="n"/>
      <c r="E119" s="9" t="n"/>
      <c r="F119" s="9" t="n"/>
      <c r="G119" s="10" t="n"/>
      <c r="H119" s="11" t="n"/>
      <c r="I119" s="12">
        <f>IF(C119="","",IFERROR(VLOOKUP(C119,সেটিং!$A$6:$B$13,2,FALSE),""))</f>
        <v/>
      </c>
      <c r="J119" s="9" t="n"/>
      <c r="K119" s="13">
        <f>IF(G119="","",IF(MONTH(G119)&gt;=7,YEAR(G119)+1,YEAR(G119)))</f>
        <v/>
      </c>
      <c r="L119" s="14">
        <f>IF(OR(H119="",K119="",সেটিং!$B$3&lt;K119),"",IF(J119="SL",MAX(0,H119-H119*I119*(সেটিং!$B$3-K119)),H119*(1-I119)^(সেটিং!$B$3-K119)))</f>
        <v/>
      </c>
      <c r="M119" s="14">
        <f>IF(L119="","",IF(J119="SL",MIN(H119*I119,L119),L119*I119))</f>
        <v/>
      </c>
      <c r="N119" s="14">
        <f>IF(L119="","",L119-M119)</f>
        <v/>
      </c>
      <c r="O119" s="14">
        <f>IF(N119="","",H119-N119)</f>
        <v/>
      </c>
      <c r="P119" s="9" t="n"/>
      <c r="Q119" s="9" t="n"/>
    </row>
    <row r="120">
      <c r="A120" s="9" t="n"/>
      <c r="B120" s="9" t="n"/>
      <c r="C120" s="9" t="n"/>
      <c r="D120" s="9" t="n"/>
      <c r="E120" s="9" t="n"/>
      <c r="F120" s="9" t="n"/>
      <c r="G120" s="10" t="n"/>
      <c r="H120" s="11" t="n"/>
      <c r="I120" s="12">
        <f>IF(C120="","",IFERROR(VLOOKUP(C120,সেটিং!$A$6:$B$13,2,FALSE),""))</f>
        <v/>
      </c>
      <c r="J120" s="9" t="n"/>
      <c r="K120" s="13">
        <f>IF(G120="","",IF(MONTH(G120)&gt;=7,YEAR(G120)+1,YEAR(G120)))</f>
        <v/>
      </c>
      <c r="L120" s="14">
        <f>IF(OR(H120="",K120="",সেটিং!$B$3&lt;K120),"",IF(J120="SL",MAX(0,H120-H120*I120*(সেটিং!$B$3-K120)),H120*(1-I120)^(সেটিং!$B$3-K120)))</f>
        <v/>
      </c>
      <c r="M120" s="14">
        <f>IF(L120="","",IF(J120="SL",MIN(H120*I120,L120),L120*I120))</f>
        <v/>
      </c>
      <c r="N120" s="14">
        <f>IF(L120="","",L120-M120)</f>
        <v/>
      </c>
      <c r="O120" s="14">
        <f>IF(N120="","",H120-N120)</f>
        <v/>
      </c>
      <c r="P120" s="9" t="n"/>
      <c r="Q120" s="9" t="n"/>
    </row>
    <row r="121">
      <c r="A121" s="9" t="n"/>
      <c r="B121" s="9" t="n"/>
      <c r="C121" s="9" t="n"/>
      <c r="D121" s="9" t="n"/>
      <c r="E121" s="9" t="n"/>
      <c r="F121" s="9" t="n"/>
      <c r="G121" s="10" t="n"/>
      <c r="H121" s="11" t="n"/>
      <c r="I121" s="12">
        <f>IF(C121="","",IFERROR(VLOOKUP(C121,সেটিং!$A$6:$B$13,2,FALSE),""))</f>
        <v/>
      </c>
      <c r="J121" s="9" t="n"/>
      <c r="K121" s="13">
        <f>IF(G121="","",IF(MONTH(G121)&gt;=7,YEAR(G121)+1,YEAR(G121)))</f>
        <v/>
      </c>
      <c r="L121" s="14">
        <f>IF(OR(H121="",K121="",সেটিং!$B$3&lt;K121),"",IF(J121="SL",MAX(0,H121-H121*I121*(সেটিং!$B$3-K121)),H121*(1-I121)^(সেটিং!$B$3-K121)))</f>
        <v/>
      </c>
      <c r="M121" s="14">
        <f>IF(L121="","",IF(J121="SL",MIN(H121*I121,L121),L121*I121))</f>
        <v/>
      </c>
      <c r="N121" s="14">
        <f>IF(L121="","",L121-M121)</f>
        <v/>
      </c>
      <c r="O121" s="14">
        <f>IF(N121="","",H121-N121)</f>
        <v/>
      </c>
      <c r="P121" s="9" t="n"/>
      <c r="Q121" s="9" t="n"/>
    </row>
    <row r="122">
      <c r="A122" s="9" t="n"/>
      <c r="B122" s="9" t="n"/>
      <c r="C122" s="9" t="n"/>
      <c r="D122" s="9" t="n"/>
      <c r="E122" s="9" t="n"/>
      <c r="F122" s="9" t="n"/>
      <c r="G122" s="10" t="n"/>
      <c r="H122" s="11" t="n"/>
      <c r="I122" s="12">
        <f>IF(C122="","",IFERROR(VLOOKUP(C122,সেটিং!$A$6:$B$13,2,FALSE),""))</f>
        <v/>
      </c>
      <c r="J122" s="9" t="n"/>
      <c r="K122" s="13">
        <f>IF(G122="","",IF(MONTH(G122)&gt;=7,YEAR(G122)+1,YEAR(G122)))</f>
        <v/>
      </c>
      <c r="L122" s="14">
        <f>IF(OR(H122="",K122="",সেটিং!$B$3&lt;K122),"",IF(J122="SL",MAX(0,H122-H122*I122*(সেটিং!$B$3-K122)),H122*(1-I122)^(সেটিং!$B$3-K122)))</f>
        <v/>
      </c>
      <c r="M122" s="14">
        <f>IF(L122="","",IF(J122="SL",MIN(H122*I122,L122),L122*I122))</f>
        <v/>
      </c>
      <c r="N122" s="14">
        <f>IF(L122="","",L122-M122)</f>
        <v/>
      </c>
      <c r="O122" s="14">
        <f>IF(N122="","",H122-N122)</f>
        <v/>
      </c>
      <c r="P122" s="9" t="n"/>
      <c r="Q122" s="9" t="n"/>
    </row>
    <row r="123">
      <c r="A123" s="9" t="n"/>
      <c r="B123" s="9" t="n"/>
      <c r="C123" s="9" t="n"/>
      <c r="D123" s="9" t="n"/>
      <c r="E123" s="9" t="n"/>
      <c r="F123" s="9" t="n"/>
      <c r="G123" s="10" t="n"/>
      <c r="H123" s="11" t="n"/>
      <c r="I123" s="12">
        <f>IF(C123="","",IFERROR(VLOOKUP(C123,সেটিং!$A$6:$B$13,2,FALSE),""))</f>
        <v/>
      </c>
      <c r="J123" s="9" t="n"/>
      <c r="K123" s="13">
        <f>IF(G123="","",IF(MONTH(G123)&gt;=7,YEAR(G123)+1,YEAR(G123)))</f>
        <v/>
      </c>
      <c r="L123" s="14">
        <f>IF(OR(H123="",K123="",সেটিং!$B$3&lt;K123),"",IF(J123="SL",MAX(0,H123-H123*I123*(সেটিং!$B$3-K123)),H123*(1-I123)^(সেটিং!$B$3-K123)))</f>
        <v/>
      </c>
      <c r="M123" s="14">
        <f>IF(L123="","",IF(J123="SL",MIN(H123*I123,L123),L123*I123))</f>
        <v/>
      </c>
      <c r="N123" s="14">
        <f>IF(L123="","",L123-M123)</f>
        <v/>
      </c>
      <c r="O123" s="14">
        <f>IF(N123="","",H123-N123)</f>
        <v/>
      </c>
      <c r="P123" s="9" t="n"/>
      <c r="Q123" s="9" t="n"/>
    </row>
    <row r="124">
      <c r="A124" s="9" t="n"/>
      <c r="B124" s="9" t="n"/>
      <c r="C124" s="9" t="n"/>
      <c r="D124" s="9" t="n"/>
      <c r="E124" s="9" t="n"/>
      <c r="F124" s="9" t="n"/>
      <c r="G124" s="10" t="n"/>
      <c r="H124" s="11" t="n"/>
      <c r="I124" s="12">
        <f>IF(C124="","",IFERROR(VLOOKUP(C124,সেটিং!$A$6:$B$13,2,FALSE),""))</f>
        <v/>
      </c>
      <c r="J124" s="9" t="n"/>
      <c r="K124" s="13">
        <f>IF(G124="","",IF(MONTH(G124)&gt;=7,YEAR(G124)+1,YEAR(G124)))</f>
        <v/>
      </c>
      <c r="L124" s="14">
        <f>IF(OR(H124="",K124="",সেটিং!$B$3&lt;K124),"",IF(J124="SL",MAX(0,H124-H124*I124*(সেটিং!$B$3-K124)),H124*(1-I124)^(সেটিং!$B$3-K124)))</f>
        <v/>
      </c>
      <c r="M124" s="14">
        <f>IF(L124="","",IF(J124="SL",MIN(H124*I124,L124),L124*I124))</f>
        <v/>
      </c>
      <c r="N124" s="14">
        <f>IF(L124="","",L124-M124)</f>
        <v/>
      </c>
      <c r="O124" s="14">
        <f>IF(N124="","",H124-N124)</f>
        <v/>
      </c>
      <c r="P124" s="9" t="n"/>
      <c r="Q124" s="9" t="n"/>
    </row>
    <row r="125">
      <c r="A125" s="9" t="n"/>
      <c r="B125" s="9" t="n"/>
      <c r="C125" s="9" t="n"/>
      <c r="D125" s="9" t="n"/>
      <c r="E125" s="9" t="n"/>
      <c r="F125" s="9" t="n"/>
      <c r="G125" s="10" t="n"/>
      <c r="H125" s="11" t="n"/>
      <c r="I125" s="12">
        <f>IF(C125="","",IFERROR(VLOOKUP(C125,সেটিং!$A$6:$B$13,2,FALSE),""))</f>
        <v/>
      </c>
      <c r="J125" s="9" t="n"/>
      <c r="K125" s="13">
        <f>IF(G125="","",IF(MONTH(G125)&gt;=7,YEAR(G125)+1,YEAR(G125)))</f>
        <v/>
      </c>
      <c r="L125" s="14">
        <f>IF(OR(H125="",K125="",সেটিং!$B$3&lt;K125),"",IF(J125="SL",MAX(0,H125-H125*I125*(সেটিং!$B$3-K125)),H125*(1-I125)^(সেটিং!$B$3-K125)))</f>
        <v/>
      </c>
      <c r="M125" s="14">
        <f>IF(L125="","",IF(J125="SL",MIN(H125*I125,L125),L125*I125))</f>
        <v/>
      </c>
      <c r="N125" s="14">
        <f>IF(L125="","",L125-M125)</f>
        <v/>
      </c>
      <c r="O125" s="14">
        <f>IF(N125="","",H125-N125)</f>
        <v/>
      </c>
      <c r="P125" s="9" t="n"/>
      <c r="Q125" s="9" t="n"/>
    </row>
    <row r="126">
      <c r="A126" s="9" t="n"/>
      <c r="B126" s="9" t="n"/>
      <c r="C126" s="9" t="n"/>
      <c r="D126" s="9" t="n"/>
      <c r="E126" s="9" t="n"/>
      <c r="F126" s="9" t="n"/>
      <c r="G126" s="10" t="n"/>
      <c r="H126" s="11" t="n"/>
      <c r="I126" s="12">
        <f>IF(C126="","",IFERROR(VLOOKUP(C126,সেটিং!$A$6:$B$13,2,FALSE),""))</f>
        <v/>
      </c>
      <c r="J126" s="9" t="n"/>
      <c r="K126" s="13">
        <f>IF(G126="","",IF(MONTH(G126)&gt;=7,YEAR(G126)+1,YEAR(G126)))</f>
        <v/>
      </c>
      <c r="L126" s="14">
        <f>IF(OR(H126="",K126="",সেটিং!$B$3&lt;K126),"",IF(J126="SL",MAX(0,H126-H126*I126*(সেটিং!$B$3-K126)),H126*(1-I126)^(সেটিং!$B$3-K126)))</f>
        <v/>
      </c>
      <c r="M126" s="14">
        <f>IF(L126="","",IF(J126="SL",MIN(H126*I126,L126),L126*I126))</f>
        <v/>
      </c>
      <c r="N126" s="14">
        <f>IF(L126="","",L126-M126)</f>
        <v/>
      </c>
      <c r="O126" s="14">
        <f>IF(N126="","",H126-N126)</f>
        <v/>
      </c>
      <c r="P126" s="9" t="n"/>
      <c r="Q126" s="9" t="n"/>
    </row>
    <row r="127">
      <c r="A127" s="9" t="n"/>
      <c r="B127" s="9" t="n"/>
      <c r="C127" s="9" t="n"/>
      <c r="D127" s="9" t="n"/>
      <c r="E127" s="9" t="n"/>
      <c r="F127" s="9" t="n"/>
      <c r="G127" s="10" t="n"/>
      <c r="H127" s="11" t="n"/>
      <c r="I127" s="12">
        <f>IF(C127="","",IFERROR(VLOOKUP(C127,সেটিং!$A$6:$B$13,2,FALSE),""))</f>
        <v/>
      </c>
      <c r="J127" s="9" t="n"/>
      <c r="K127" s="13">
        <f>IF(G127="","",IF(MONTH(G127)&gt;=7,YEAR(G127)+1,YEAR(G127)))</f>
        <v/>
      </c>
      <c r="L127" s="14">
        <f>IF(OR(H127="",K127="",সেটিং!$B$3&lt;K127),"",IF(J127="SL",MAX(0,H127-H127*I127*(সেটিং!$B$3-K127)),H127*(1-I127)^(সেটিং!$B$3-K127)))</f>
        <v/>
      </c>
      <c r="M127" s="14">
        <f>IF(L127="","",IF(J127="SL",MIN(H127*I127,L127),L127*I127))</f>
        <v/>
      </c>
      <c r="N127" s="14">
        <f>IF(L127="","",L127-M127)</f>
        <v/>
      </c>
      <c r="O127" s="14">
        <f>IF(N127="","",H127-N127)</f>
        <v/>
      </c>
      <c r="P127" s="9" t="n"/>
      <c r="Q127" s="9" t="n"/>
    </row>
    <row r="128">
      <c r="A128" s="9" t="n"/>
      <c r="B128" s="9" t="n"/>
      <c r="C128" s="9" t="n"/>
      <c r="D128" s="9" t="n"/>
      <c r="E128" s="9" t="n"/>
      <c r="F128" s="9" t="n"/>
      <c r="G128" s="10" t="n"/>
      <c r="H128" s="11" t="n"/>
      <c r="I128" s="12">
        <f>IF(C128="","",IFERROR(VLOOKUP(C128,সেটিং!$A$6:$B$13,2,FALSE),""))</f>
        <v/>
      </c>
      <c r="J128" s="9" t="n"/>
      <c r="K128" s="13">
        <f>IF(G128="","",IF(MONTH(G128)&gt;=7,YEAR(G128)+1,YEAR(G128)))</f>
        <v/>
      </c>
      <c r="L128" s="14">
        <f>IF(OR(H128="",K128="",সেটিং!$B$3&lt;K128),"",IF(J128="SL",MAX(0,H128-H128*I128*(সেটিং!$B$3-K128)),H128*(1-I128)^(সেটিং!$B$3-K128)))</f>
        <v/>
      </c>
      <c r="M128" s="14">
        <f>IF(L128="","",IF(J128="SL",MIN(H128*I128,L128),L128*I128))</f>
        <v/>
      </c>
      <c r="N128" s="14">
        <f>IF(L128="","",L128-M128)</f>
        <v/>
      </c>
      <c r="O128" s="14">
        <f>IF(N128="","",H128-N128)</f>
        <v/>
      </c>
      <c r="P128" s="9" t="n"/>
      <c r="Q128" s="9" t="n"/>
    </row>
    <row r="129">
      <c r="A129" s="9" t="n"/>
      <c r="B129" s="9" t="n"/>
      <c r="C129" s="9" t="n"/>
      <c r="D129" s="9" t="n"/>
      <c r="E129" s="9" t="n"/>
      <c r="F129" s="9" t="n"/>
      <c r="G129" s="10" t="n"/>
      <c r="H129" s="11" t="n"/>
      <c r="I129" s="12">
        <f>IF(C129="","",IFERROR(VLOOKUP(C129,সেটিং!$A$6:$B$13,2,FALSE),""))</f>
        <v/>
      </c>
      <c r="J129" s="9" t="n"/>
      <c r="K129" s="13">
        <f>IF(G129="","",IF(MONTH(G129)&gt;=7,YEAR(G129)+1,YEAR(G129)))</f>
        <v/>
      </c>
      <c r="L129" s="14">
        <f>IF(OR(H129="",K129="",সেটিং!$B$3&lt;K129),"",IF(J129="SL",MAX(0,H129-H129*I129*(সেটিং!$B$3-K129)),H129*(1-I129)^(সেটিং!$B$3-K129)))</f>
        <v/>
      </c>
      <c r="M129" s="14">
        <f>IF(L129="","",IF(J129="SL",MIN(H129*I129,L129),L129*I129))</f>
        <v/>
      </c>
      <c r="N129" s="14">
        <f>IF(L129="","",L129-M129)</f>
        <v/>
      </c>
      <c r="O129" s="14">
        <f>IF(N129="","",H129-N129)</f>
        <v/>
      </c>
      <c r="P129" s="9" t="n"/>
      <c r="Q129" s="9" t="n"/>
    </row>
    <row r="130">
      <c r="A130" s="9" t="n"/>
      <c r="B130" s="9" t="n"/>
      <c r="C130" s="9" t="n"/>
      <c r="D130" s="9" t="n"/>
      <c r="E130" s="9" t="n"/>
      <c r="F130" s="9" t="n"/>
      <c r="G130" s="10" t="n"/>
      <c r="H130" s="11" t="n"/>
      <c r="I130" s="12">
        <f>IF(C130="","",IFERROR(VLOOKUP(C130,সেটিং!$A$6:$B$13,2,FALSE),""))</f>
        <v/>
      </c>
      <c r="J130" s="9" t="n"/>
      <c r="K130" s="13">
        <f>IF(G130="","",IF(MONTH(G130)&gt;=7,YEAR(G130)+1,YEAR(G130)))</f>
        <v/>
      </c>
      <c r="L130" s="14">
        <f>IF(OR(H130="",K130="",সেটিং!$B$3&lt;K130),"",IF(J130="SL",MAX(0,H130-H130*I130*(সেটিং!$B$3-K130)),H130*(1-I130)^(সেটিং!$B$3-K130)))</f>
        <v/>
      </c>
      <c r="M130" s="14">
        <f>IF(L130="","",IF(J130="SL",MIN(H130*I130,L130),L130*I130))</f>
        <v/>
      </c>
      <c r="N130" s="14">
        <f>IF(L130="","",L130-M130)</f>
        <v/>
      </c>
      <c r="O130" s="14">
        <f>IF(N130="","",H130-N130)</f>
        <v/>
      </c>
      <c r="P130" s="9" t="n"/>
      <c r="Q130" s="9" t="n"/>
    </row>
    <row r="131">
      <c r="A131" s="9" t="n"/>
      <c r="B131" s="9" t="n"/>
      <c r="C131" s="9" t="n"/>
      <c r="D131" s="9" t="n"/>
      <c r="E131" s="9" t="n"/>
      <c r="F131" s="9" t="n"/>
      <c r="G131" s="10" t="n"/>
      <c r="H131" s="11" t="n"/>
      <c r="I131" s="12">
        <f>IF(C131="","",IFERROR(VLOOKUP(C131,সেটিং!$A$6:$B$13,2,FALSE),""))</f>
        <v/>
      </c>
      <c r="J131" s="9" t="n"/>
      <c r="K131" s="13">
        <f>IF(G131="","",IF(MONTH(G131)&gt;=7,YEAR(G131)+1,YEAR(G131)))</f>
        <v/>
      </c>
      <c r="L131" s="14">
        <f>IF(OR(H131="",K131="",সেটিং!$B$3&lt;K131),"",IF(J131="SL",MAX(0,H131-H131*I131*(সেটিং!$B$3-K131)),H131*(1-I131)^(সেটিং!$B$3-K131)))</f>
        <v/>
      </c>
      <c r="M131" s="14">
        <f>IF(L131="","",IF(J131="SL",MIN(H131*I131,L131),L131*I131))</f>
        <v/>
      </c>
      <c r="N131" s="14">
        <f>IF(L131="","",L131-M131)</f>
        <v/>
      </c>
      <c r="O131" s="14">
        <f>IF(N131="","",H131-N131)</f>
        <v/>
      </c>
      <c r="P131" s="9" t="n"/>
      <c r="Q131" s="9" t="n"/>
    </row>
    <row r="132">
      <c r="A132" s="9" t="n"/>
      <c r="B132" s="9" t="n"/>
      <c r="C132" s="9" t="n"/>
      <c r="D132" s="9" t="n"/>
      <c r="E132" s="9" t="n"/>
      <c r="F132" s="9" t="n"/>
      <c r="G132" s="10" t="n"/>
      <c r="H132" s="11" t="n"/>
      <c r="I132" s="12">
        <f>IF(C132="","",IFERROR(VLOOKUP(C132,সেটিং!$A$6:$B$13,2,FALSE),""))</f>
        <v/>
      </c>
      <c r="J132" s="9" t="n"/>
      <c r="K132" s="13">
        <f>IF(G132="","",IF(MONTH(G132)&gt;=7,YEAR(G132)+1,YEAR(G132)))</f>
        <v/>
      </c>
      <c r="L132" s="14">
        <f>IF(OR(H132="",K132="",সেটিং!$B$3&lt;K132),"",IF(J132="SL",MAX(0,H132-H132*I132*(সেটিং!$B$3-K132)),H132*(1-I132)^(সেটিং!$B$3-K132)))</f>
        <v/>
      </c>
      <c r="M132" s="14">
        <f>IF(L132="","",IF(J132="SL",MIN(H132*I132,L132),L132*I132))</f>
        <v/>
      </c>
      <c r="N132" s="14">
        <f>IF(L132="","",L132-M132)</f>
        <v/>
      </c>
      <c r="O132" s="14">
        <f>IF(N132="","",H132-N132)</f>
        <v/>
      </c>
      <c r="P132" s="9" t="n"/>
      <c r="Q132" s="9" t="n"/>
    </row>
    <row r="133">
      <c r="A133" s="9" t="n"/>
      <c r="B133" s="9" t="n"/>
      <c r="C133" s="9" t="n"/>
      <c r="D133" s="9" t="n"/>
      <c r="E133" s="9" t="n"/>
      <c r="F133" s="9" t="n"/>
      <c r="G133" s="10" t="n"/>
      <c r="H133" s="11" t="n"/>
      <c r="I133" s="12">
        <f>IF(C133="","",IFERROR(VLOOKUP(C133,সেটিং!$A$6:$B$13,2,FALSE),""))</f>
        <v/>
      </c>
      <c r="J133" s="9" t="n"/>
      <c r="K133" s="13">
        <f>IF(G133="","",IF(MONTH(G133)&gt;=7,YEAR(G133)+1,YEAR(G133)))</f>
        <v/>
      </c>
      <c r="L133" s="14">
        <f>IF(OR(H133="",K133="",সেটিং!$B$3&lt;K133),"",IF(J133="SL",MAX(0,H133-H133*I133*(সেটিং!$B$3-K133)),H133*(1-I133)^(সেটিং!$B$3-K133)))</f>
        <v/>
      </c>
      <c r="M133" s="14">
        <f>IF(L133="","",IF(J133="SL",MIN(H133*I133,L133),L133*I133))</f>
        <v/>
      </c>
      <c r="N133" s="14">
        <f>IF(L133="","",L133-M133)</f>
        <v/>
      </c>
      <c r="O133" s="14">
        <f>IF(N133="","",H133-N133)</f>
        <v/>
      </c>
      <c r="P133" s="9" t="n"/>
      <c r="Q133" s="9" t="n"/>
    </row>
    <row r="134">
      <c r="A134" s="9" t="n"/>
      <c r="B134" s="9" t="n"/>
      <c r="C134" s="9" t="n"/>
      <c r="D134" s="9" t="n"/>
      <c r="E134" s="9" t="n"/>
      <c r="F134" s="9" t="n"/>
      <c r="G134" s="10" t="n"/>
      <c r="H134" s="11" t="n"/>
      <c r="I134" s="12">
        <f>IF(C134="","",IFERROR(VLOOKUP(C134,সেটিং!$A$6:$B$13,2,FALSE),""))</f>
        <v/>
      </c>
      <c r="J134" s="9" t="n"/>
      <c r="K134" s="13">
        <f>IF(G134="","",IF(MONTH(G134)&gt;=7,YEAR(G134)+1,YEAR(G134)))</f>
        <v/>
      </c>
      <c r="L134" s="14">
        <f>IF(OR(H134="",K134="",সেটিং!$B$3&lt;K134),"",IF(J134="SL",MAX(0,H134-H134*I134*(সেটিং!$B$3-K134)),H134*(1-I134)^(সেটিং!$B$3-K134)))</f>
        <v/>
      </c>
      <c r="M134" s="14">
        <f>IF(L134="","",IF(J134="SL",MIN(H134*I134,L134),L134*I134))</f>
        <v/>
      </c>
      <c r="N134" s="14">
        <f>IF(L134="","",L134-M134)</f>
        <v/>
      </c>
      <c r="O134" s="14">
        <f>IF(N134="","",H134-N134)</f>
        <v/>
      </c>
      <c r="P134" s="9" t="n"/>
      <c r="Q134" s="9" t="n"/>
    </row>
    <row r="135">
      <c r="A135" s="9" t="n"/>
      <c r="B135" s="9" t="n"/>
      <c r="C135" s="9" t="n"/>
      <c r="D135" s="9" t="n"/>
      <c r="E135" s="9" t="n"/>
      <c r="F135" s="9" t="n"/>
      <c r="G135" s="10" t="n"/>
      <c r="H135" s="11" t="n"/>
      <c r="I135" s="12">
        <f>IF(C135="","",IFERROR(VLOOKUP(C135,সেটিং!$A$6:$B$13,2,FALSE),""))</f>
        <v/>
      </c>
      <c r="J135" s="9" t="n"/>
      <c r="K135" s="13">
        <f>IF(G135="","",IF(MONTH(G135)&gt;=7,YEAR(G135)+1,YEAR(G135)))</f>
        <v/>
      </c>
      <c r="L135" s="14">
        <f>IF(OR(H135="",K135="",সেটিং!$B$3&lt;K135),"",IF(J135="SL",MAX(0,H135-H135*I135*(সেটিং!$B$3-K135)),H135*(1-I135)^(সেটিং!$B$3-K135)))</f>
        <v/>
      </c>
      <c r="M135" s="14">
        <f>IF(L135="","",IF(J135="SL",MIN(H135*I135,L135),L135*I135))</f>
        <v/>
      </c>
      <c r="N135" s="14">
        <f>IF(L135="","",L135-M135)</f>
        <v/>
      </c>
      <c r="O135" s="14">
        <f>IF(N135="","",H135-N135)</f>
        <v/>
      </c>
      <c r="P135" s="9" t="n"/>
      <c r="Q135" s="9" t="n"/>
    </row>
    <row r="136">
      <c r="A136" s="9" t="n"/>
      <c r="B136" s="9" t="n"/>
      <c r="C136" s="9" t="n"/>
      <c r="D136" s="9" t="n"/>
      <c r="E136" s="9" t="n"/>
      <c r="F136" s="9" t="n"/>
      <c r="G136" s="10" t="n"/>
      <c r="H136" s="11" t="n"/>
      <c r="I136" s="12">
        <f>IF(C136="","",IFERROR(VLOOKUP(C136,সেটিং!$A$6:$B$13,2,FALSE),""))</f>
        <v/>
      </c>
      <c r="J136" s="9" t="n"/>
      <c r="K136" s="13">
        <f>IF(G136="","",IF(MONTH(G136)&gt;=7,YEAR(G136)+1,YEAR(G136)))</f>
        <v/>
      </c>
      <c r="L136" s="14">
        <f>IF(OR(H136="",K136="",সেটিং!$B$3&lt;K136),"",IF(J136="SL",MAX(0,H136-H136*I136*(সেটিং!$B$3-K136)),H136*(1-I136)^(সেটিং!$B$3-K136)))</f>
        <v/>
      </c>
      <c r="M136" s="14">
        <f>IF(L136="","",IF(J136="SL",MIN(H136*I136,L136),L136*I136))</f>
        <v/>
      </c>
      <c r="N136" s="14">
        <f>IF(L136="","",L136-M136)</f>
        <v/>
      </c>
      <c r="O136" s="14">
        <f>IF(N136="","",H136-N136)</f>
        <v/>
      </c>
      <c r="P136" s="9" t="n"/>
      <c r="Q136" s="9" t="n"/>
    </row>
    <row r="137">
      <c r="A137" s="9" t="n"/>
      <c r="B137" s="9" t="n"/>
      <c r="C137" s="9" t="n"/>
      <c r="D137" s="9" t="n"/>
      <c r="E137" s="9" t="n"/>
      <c r="F137" s="9" t="n"/>
      <c r="G137" s="10" t="n"/>
      <c r="H137" s="11" t="n"/>
      <c r="I137" s="12">
        <f>IF(C137="","",IFERROR(VLOOKUP(C137,সেটিং!$A$6:$B$13,2,FALSE),""))</f>
        <v/>
      </c>
      <c r="J137" s="9" t="n"/>
      <c r="K137" s="13">
        <f>IF(G137="","",IF(MONTH(G137)&gt;=7,YEAR(G137)+1,YEAR(G137)))</f>
        <v/>
      </c>
      <c r="L137" s="14">
        <f>IF(OR(H137="",K137="",সেটিং!$B$3&lt;K137),"",IF(J137="SL",MAX(0,H137-H137*I137*(সেটিং!$B$3-K137)),H137*(1-I137)^(সেটিং!$B$3-K137)))</f>
        <v/>
      </c>
      <c r="M137" s="14">
        <f>IF(L137="","",IF(J137="SL",MIN(H137*I137,L137),L137*I137))</f>
        <v/>
      </c>
      <c r="N137" s="14">
        <f>IF(L137="","",L137-M137)</f>
        <v/>
      </c>
      <c r="O137" s="14">
        <f>IF(N137="","",H137-N137)</f>
        <v/>
      </c>
      <c r="P137" s="9" t="n"/>
      <c r="Q137" s="9" t="n"/>
    </row>
    <row r="138">
      <c r="A138" s="9" t="n"/>
      <c r="B138" s="9" t="n"/>
      <c r="C138" s="9" t="n"/>
      <c r="D138" s="9" t="n"/>
      <c r="E138" s="9" t="n"/>
      <c r="F138" s="9" t="n"/>
      <c r="G138" s="10" t="n"/>
      <c r="H138" s="11" t="n"/>
      <c r="I138" s="12">
        <f>IF(C138="","",IFERROR(VLOOKUP(C138,সেটিং!$A$6:$B$13,2,FALSE),""))</f>
        <v/>
      </c>
      <c r="J138" s="9" t="n"/>
      <c r="K138" s="13">
        <f>IF(G138="","",IF(MONTH(G138)&gt;=7,YEAR(G138)+1,YEAR(G138)))</f>
        <v/>
      </c>
      <c r="L138" s="14">
        <f>IF(OR(H138="",K138="",সেটিং!$B$3&lt;K138),"",IF(J138="SL",MAX(0,H138-H138*I138*(সেটিং!$B$3-K138)),H138*(1-I138)^(সেটিং!$B$3-K138)))</f>
        <v/>
      </c>
      <c r="M138" s="14">
        <f>IF(L138="","",IF(J138="SL",MIN(H138*I138,L138),L138*I138))</f>
        <v/>
      </c>
      <c r="N138" s="14">
        <f>IF(L138="","",L138-M138)</f>
        <v/>
      </c>
      <c r="O138" s="14">
        <f>IF(N138="","",H138-N138)</f>
        <v/>
      </c>
      <c r="P138" s="9" t="n"/>
      <c r="Q138" s="9" t="n"/>
    </row>
    <row r="139">
      <c r="A139" s="9" t="n"/>
      <c r="B139" s="9" t="n"/>
      <c r="C139" s="9" t="n"/>
      <c r="D139" s="9" t="n"/>
      <c r="E139" s="9" t="n"/>
      <c r="F139" s="9" t="n"/>
      <c r="G139" s="10" t="n"/>
      <c r="H139" s="11" t="n"/>
      <c r="I139" s="12">
        <f>IF(C139="","",IFERROR(VLOOKUP(C139,সেটিং!$A$6:$B$13,2,FALSE),""))</f>
        <v/>
      </c>
      <c r="J139" s="9" t="n"/>
      <c r="K139" s="13">
        <f>IF(G139="","",IF(MONTH(G139)&gt;=7,YEAR(G139)+1,YEAR(G139)))</f>
        <v/>
      </c>
      <c r="L139" s="14">
        <f>IF(OR(H139="",K139="",সেটিং!$B$3&lt;K139),"",IF(J139="SL",MAX(0,H139-H139*I139*(সেটিং!$B$3-K139)),H139*(1-I139)^(সেটিং!$B$3-K139)))</f>
        <v/>
      </c>
      <c r="M139" s="14">
        <f>IF(L139="","",IF(J139="SL",MIN(H139*I139,L139),L139*I139))</f>
        <v/>
      </c>
      <c r="N139" s="14">
        <f>IF(L139="","",L139-M139)</f>
        <v/>
      </c>
      <c r="O139" s="14">
        <f>IF(N139="","",H139-N139)</f>
        <v/>
      </c>
      <c r="P139" s="9" t="n"/>
      <c r="Q139" s="9" t="n"/>
    </row>
    <row r="140">
      <c r="A140" s="9" t="n"/>
      <c r="B140" s="9" t="n"/>
      <c r="C140" s="9" t="n"/>
      <c r="D140" s="9" t="n"/>
      <c r="E140" s="9" t="n"/>
      <c r="F140" s="9" t="n"/>
      <c r="G140" s="10" t="n"/>
      <c r="H140" s="11" t="n"/>
      <c r="I140" s="12">
        <f>IF(C140="","",IFERROR(VLOOKUP(C140,সেটিং!$A$6:$B$13,2,FALSE),""))</f>
        <v/>
      </c>
      <c r="J140" s="9" t="n"/>
      <c r="K140" s="13">
        <f>IF(G140="","",IF(MONTH(G140)&gt;=7,YEAR(G140)+1,YEAR(G140)))</f>
        <v/>
      </c>
      <c r="L140" s="14">
        <f>IF(OR(H140="",K140="",সেটিং!$B$3&lt;K140),"",IF(J140="SL",MAX(0,H140-H140*I140*(সেটিং!$B$3-K140)),H140*(1-I140)^(সেটিং!$B$3-K140)))</f>
        <v/>
      </c>
      <c r="M140" s="14">
        <f>IF(L140="","",IF(J140="SL",MIN(H140*I140,L140),L140*I140))</f>
        <v/>
      </c>
      <c r="N140" s="14">
        <f>IF(L140="","",L140-M140)</f>
        <v/>
      </c>
      <c r="O140" s="14">
        <f>IF(N140="","",H140-N140)</f>
        <v/>
      </c>
      <c r="P140" s="9" t="n"/>
      <c r="Q140" s="9" t="n"/>
    </row>
    <row r="141">
      <c r="A141" s="9" t="n"/>
      <c r="B141" s="9" t="n"/>
      <c r="C141" s="9" t="n"/>
      <c r="D141" s="9" t="n"/>
      <c r="E141" s="9" t="n"/>
      <c r="F141" s="9" t="n"/>
      <c r="G141" s="10" t="n"/>
      <c r="H141" s="11" t="n"/>
      <c r="I141" s="12">
        <f>IF(C141="","",IFERROR(VLOOKUP(C141,সেটিং!$A$6:$B$13,2,FALSE),""))</f>
        <v/>
      </c>
      <c r="J141" s="9" t="n"/>
      <c r="K141" s="13">
        <f>IF(G141="","",IF(MONTH(G141)&gt;=7,YEAR(G141)+1,YEAR(G141)))</f>
        <v/>
      </c>
      <c r="L141" s="14">
        <f>IF(OR(H141="",K141="",সেটিং!$B$3&lt;K141),"",IF(J141="SL",MAX(0,H141-H141*I141*(সেটিং!$B$3-K141)),H141*(1-I141)^(সেটিং!$B$3-K141)))</f>
        <v/>
      </c>
      <c r="M141" s="14">
        <f>IF(L141="","",IF(J141="SL",MIN(H141*I141,L141),L141*I141))</f>
        <v/>
      </c>
      <c r="N141" s="14">
        <f>IF(L141="","",L141-M141)</f>
        <v/>
      </c>
      <c r="O141" s="14">
        <f>IF(N141="","",H141-N141)</f>
        <v/>
      </c>
      <c r="P141" s="9" t="n"/>
      <c r="Q141" s="9" t="n"/>
    </row>
    <row r="142">
      <c r="A142" s="9" t="n"/>
      <c r="B142" s="9" t="n"/>
      <c r="C142" s="9" t="n"/>
      <c r="D142" s="9" t="n"/>
      <c r="E142" s="9" t="n"/>
      <c r="F142" s="9" t="n"/>
      <c r="G142" s="10" t="n"/>
      <c r="H142" s="11" t="n"/>
      <c r="I142" s="12">
        <f>IF(C142="","",IFERROR(VLOOKUP(C142,সেটিং!$A$6:$B$13,2,FALSE),""))</f>
        <v/>
      </c>
      <c r="J142" s="9" t="n"/>
      <c r="K142" s="13">
        <f>IF(G142="","",IF(MONTH(G142)&gt;=7,YEAR(G142)+1,YEAR(G142)))</f>
        <v/>
      </c>
      <c r="L142" s="14">
        <f>IF(OR(H142="",K142="",সেটিং!$B$3&lt;K142),"",IF(J142="SL",MAX(0,H142-H142*I142*(সেটিং!$B$3-K142)),H142*(1-I142)^(সেটিং!$B$3-K142)))</f>
        <v/>
      </c>
      <c r="M142" s="14">
        <f>IF(L142="","",IF(J142="SL",MIN(H142*I142,L142),L142*I142))</f>
        <v/>
      </c>
      <c r="N142" s="14">
        <f>IF(L142="","",L142-M142)</f>
        <v/>
      </c>
      <c r="O142" s="14">
        <f>IF(N142="","",H142-N142)</f>
        <v/>
      </c>
      <c r="P142" s="9" t="n"/>
      <c r="Q142" s="9" t="n"/>
    </row>
    <row r="143">
      <c r="A143" s="9" t="n"/>
      <c r="B143" s="9" t="n"/>
      <c r="C143" s="9" t="n"/>
      <c r="D143" s="9" t="n"/>
      <c r="E143" s="9" t="n"/>
      <c r="F143" s="9" t="n"/>
      <c r="G143" s="10" t="n"/>
      <c r="H143" s="11" t="n"/>
      <c r="I143" s="12">
        <f>IF(C143="","",IFERROR(VLOOKUP(C143,সেটিং!$A$6:$B$13,2,FALSE),""))</f>
        <v/>
      </c>
      <c r="J143" s="9" t="n"/>
      <c r="K143" s="13">
        <f>IF(G143="","",IF(MONTH(G143)&gt;=7,YEAR(G143)+1,YEAR(G143)))</f>
        <v/>
      </c>
      <c r="L143" s="14">
        <f>IF(OR(H143="",K143="",সেটিং!$B$3&lt;K143),"",IF(J143="SL",MAX(0,H143-H143*I143*(সেটিং!$B$3-K143)),H143*(1-I143)^(সেটিং!$B$3-K143)))</f>
        <v/>
      </c>
      <c r="M143" s="14">
        <f>IF(L143="","",IF(J143="SL",MIN(H143*I143,L143),L143*I143))</f>
        <v/>
      </c>
      <c r="N143" s="14">
        <f>IF(L143="","",L143-M143)</f>
        <v/>
      </c>
      <c r="O143" s="14">
        <f>IF(N143="","",H143-N143)</f>
        <v/>
      </c>
      <c r="P143" s="9" t="n"/>
      <c r="Q143" s="9" t="n"/>
    </row>
    <row r="144">
      <c r="A144" s="9" t="n"/>
      <c r="B144" s="9" t="n"/>
      <c r="C144" s="9" t="n"/>
      <c r="D144" s="9" t="n"/>
      <c r="E144" s="9" t="n"/>
      <c r="F144" s="9" t="n"/>
      <c r="G144" s="10" t="n"/>
      <c r="H144" s="11" t="n"/>
      <c r="I144" s="12">
        <f>IF(C144="","",IFERROR(VLOOKUP(C144,সেটিং!$A$6:$B$13,2,FALSE),""))</f>
        <v/>
      </c>
      <c r="J144" s="9" t="n"/>
      <c r="K144" s="13">
        <f>IF(G144="","",IF(MONTH(G144)&gt;=7,YEAR(G144)+1,YEAR(G144)))</f>
        <v/>
      </c>
      <c r="L144" s="14">
        <f>IF(OR(H144="",K144="",সেটিং!$B$3&lt;K144),"",IF(J144="SL",MAX(0,H144-H144*I144*(সেটিং!$B$3-K144)),H144*(1-I144)^(সেটিং!$B$3-K144)))</f>
        <v/>
      </c>
      <c r="M144" s="14">
        <f>IF(L144="","",IF(J144="SL",MIN(H144*I144,L144),L144*I144))</f>
        <v/>
      </c>
      <c r="N144" s="14">
        <f>IF(L144="","",L144-M144)</f>
        <v/>
      </c>
      <c r="O144" s="14">
        <f>IF(N144="","",H144-N144)</f>
        <v/>
      </c>
      <c r="P144" s="9" t="n"/>
      <c r="Q144" s="9" t="n"/>
    </row>
    <row r="145">
      <c r="A145" s="9" t="n"/>
      <c r="B145" s="9" t="n"/>
      <c r="C145" s="9" t="n"/>
      <c r="D145" s="9" t="n"/>
      <c r="E145" s="9" t="n"/>
      <c r="F145" s="9" t="n"/>
      <c r="G145" s="10" t="n"/>
      <c r="H145" s="11" t="n"/>
      <c r="I145" s="12">
        <f>IF(C145="","",IFERROR(VLOOKUP(C145,সেটিং!$A$6:$B$13,2,FALSE),""))</f>
        <v/>
      </c>
      <c r="J145" s="9" t="n"/>
      <c r="K145" s="13">
        <f>IF(G145="","",IF(MONTH(G145)&gt;=7,YEAR(G145)+1,YEAR(G145)))</f>
        <v/>
      </c>
      <c r="L145" s="14">
        <f>IF(OR(H145="",K145="",সেটিং!$B$3&lt;K145),"",IF(J145="SL",MAX(0,H145-H145*I145*(সেটিং!$B$3-K145)),H145*(1-I145)^(সেটিং!$B$3-K145)))</f>
        <v/>
      </c>
      <c r="M145" s="14">
        <f>IF(L145="","",IF(J145="SL",MIN(H145*I145,L145),L145*I145))</f>
        <v/>
      </c>
      <c r="N145" s="14">
        <f>IF(L145="","",L145-M145)</f>
        <v/>
      </c>
      <c r="O145" s="14">
        <f>IF(N145="","",H145-N145)</f>
        <v/>
      </c>
      <c r="P145" s="9" t="n"/>
      <c r="Q145" s="9" t="n"/>
    </row>
    <row r="146">
      <c r="A146" s="9" t="n"/>
      <c r="B146" s="9" t="n"/>
      <c r="C146" s="9" t="n"/>
      <c r="D146" s="9" t="n"/>
      <c r="E146" s="9" t="n"/>
      <c r="F146" s="9" t="n"/>
      <c r="G146" s="10" t="n"/>
      <c r="H146" s="11" t="n"/>
      <c r="I146" s="12">
        <f>IF(C146="","",IFERROR(VLOOKUP(C146,সেটিং!$A$6:$B$13,2,FALSE),""))</f>
        <v/>
      </c>
      <c r="J146" s="9" t="n"/>
      <c r="K146" s="13">
        <f>IF(G146="","",IF(MONTH(G146)&gt;=7,YEAR(G146)+1,YEAR(G146)))</f>
        <v/>
      </c>
      <c r="L146" s="14">
        <f>IF(OR(H146="",K146="",সেটিং!$B$3&lt;K146),"",IF(J146="SL",MAX(0,H146-H146*I146*(সেটিং!$B$3-K146)),H146*(1-I146)^(সেটিং!$B$3-K146)))</f>
        <v/>
      </c>
      <c r="M146" s="14">
        <f>IF(L146="","",IF(J146="SL",MIN(H146*I146,L146),L146*I146))</f>
        <v/>
      </c>
      <c r="N146" s="14">
        <f>IF(L146="","",L146-M146)</f>
        <v/>
      </c>
      <c r="O146" s="14">
        <f>IF(N146="","",H146-N146)</f>
        <v/>
      </c>
      <c r="P146" s="9" t="n"/>
      <c r="Q146" s="9" t="n"/>
    </row>
    <row r="147">
      <c r="A147" s="9" t="n"/>
      <c r="B147" s="9" t="n"/>
      <c r="C147" s="9" t="n"/>
      <c r="D147" s="9" t="n"/>
      <c r="E147" s="9" t="n"/>
      <c r="F147" s="9" t="n"/>
      <c r="G147" s="10" t="n"/>
      <c r="H147" s="11" t="n"/>
      <c r="I147" s="12">
        <f>IF(C147="","",IFERROR(VLOOKUP(C147,সেটিং!$A$6:$B$13,2,FALSE),""))</f>
        <v/>
      </c>
      <c r="J147" s="9" t="n"/>
      <c r="K147" s="13">
        <f>IF(G147="","",IF(MONTH(G147)&gt;=7,YEAR(G147)+1,YEAR(G147)))</f>
        <v/>
      </c>
      <c r="L147" s="14">
        <f>IF(OR(H147="",K147="",সেটিং!$B$3&lt;K147),"",IF(J147="SL",MAX(0,H147-H147*I147*(সেটিং!$B$3-K147)),H147*(1-I147)^(সেটিং!$B$3-K147)))</f>
        <v/>
      </c>
      <c r="M147" s="14">
        <f>IF(L147="","",IF(J147="SL",MIN(H147*I147,L147),L147*I147))</f>
        <v/>
      </c>
      <c r="N147" s="14">
        <f>IF(L147="","",L147-M147)</f>
        <v/>
      </c>
      <c r="O147" s="14">
        <f>IF(N147="","",H147-N147)</f>
        <v/>
      </c>
      <c r="P147" s="9" t="n"/>
      <c r="Q147" s="9" t="n"/>
    </row>
    <row r="148">
      <c r="A148" s="9" t="n"/>
      <c r="B148" s="9" t="n"/>
      <c r="C148" s="9" t="n"/>
      <c r="D148" s="9" t="n"/>
      <c r="E148" s="9" t="n"/>
      <c r="F148" s="9" t="n"/>
      <c r="G148" s="10" t="n"/>
      <c r="H148" s="11" t="n"/>
      <c r="I148" s="12">
        <f>IF(C148="","",IFERROR(VLOOKUP(C148,সেটিং!$A$6:$B$13,2,FALSE),""))</f>
        <v/>
      </c>
      <c r="J148" s="9" t="n"/>
      <c r="K148" s="13">
        <f>IF(G148="","",IF(MONTH(G148)&gt;=7,YEAR(G148)+1,YEAR(G148)))</f>
        <v/>
      </c>
      <c r="L148" s="14">
        <f>IF(OR(H148="",K148="",সেটিং!$B$3&lt;K148),"",IF(J148="SL",MAX(0,H148-H148*I148*(সেটিং!$B$3-K148)),H148*(1-I148)^(সেটিং!$B$3-K148)))</f>
        <v/>
      </c>
      <c r="M148" s="14">
        <f>IF(L148="","",IF(J148="SL",MIN(H148*I148,L148),L148*I148))</f>
        <v/>
      </c>
      <c r="N148" s="14">
        <f>IF(L148="","",L148-M148)</f>
        <v/>
      </c>
      <c r="O148" s="14">
        <f>IF(N148="","",H148-N148)</f>
        <v/>
      </c>
      <c r="P148" s="9" t="n"/>
      <c r="Q148" s="9" t="n"/>
    </row>
    <row r="149">
      <c r="A149" s="9" t="n"/>
      <c r="B149" s="9" t="n"/>
      <c r="C149" s="9" t="n"/>
      <c r="D149" s="9" t="n"/>
      <c r="E149" s="9" t="n"/>
      <c r="F149" s="9" t="n"/>
      <c r="G149" s="10" t="n"/>
      <c r="H149" s="11" t="n"/>
      <c r="I149" s="12">
        <f>IF(C149="","",IFERROR(VLOOKUP(C149,সেটিং!$A$6:$B$13,2,FALSE),""))</f>
        <v/>
      </c>
      <c r="J149" s="9" t="n"/>
      <c r="K149" s="13">
        <f>IF(G149="","",IF(MONTH(G149)&gt;=7,YEAR(G149)+1,YEAR(G149)))</f>
        <v/>
      </c>
      <c r="L149" s="14">
        <f>IF(OR(H149="",K149="",সেটিং!$B$3&lt;K149),"",IF(J149="SL",MAX(0,H149-H149*I149*(সেটিং!$B$3-K149)),H149*(1-I149)^(সেটিং!$B$3-K149)))</f>
        <v/>
      </c>
      <c r="M149" s="14">
        <f>IF(L149="","",IF(J149="SL",MIN(H149*I149,L149),L149*I149))</f>
        <v/>
      </c>
      <c r="N149" s="14">
        <f>IF(L149="","",L149-M149)</f>
        <v/>
      </c>
      <c r="O149" s="14">
        <f>IF(N149="","",H149-N149)</f>
        <v/>
      </c>
      <c r="P149" s="9" t="n"/>
      <c r="Q149" s="9" t="n"/>
    </row>
    <row r="150">
      <c r="A150" s="9" t="n"/>
      <c r="B150" s="9" t="n"/>
      <c r="C150" s="9" t="n"/>
      <c r="D150" s="9" t="n"/>
      <c r="E150" s="9" t="n"/>
      <c r="F150" s="9" t="n"/>
      <c r="G150" s="10" t="n"/>
      <c r="H150" s="11" t="n"/>
      <c r="I150" s="12">
        <f>IF(C150="","",IFERROR(VLOOKUP(C150,সেটিং!$A$6:$B$13,2,FALSE),""))</f>
        <v/>
      </c>
      <c r="J150" s="9" t="n"/>
      <c r="K150" s="13">
        <f>IF(G150="","",IF(MONTH(G150)&gt;=7,YEAR(G150)+1,YEAR(G150)))</f>
        <v/>
      </c>
      <c r="L150" s="14">
        <f>IF(OR(H150="",K150="",সেটিং!$B$3&lt;K150),"",IF(J150="SL",MAX(0,H150-H150*I150*(সেটিং!$B$3-K150)),H150*(1-I150)^(সেটিং!$B$3-K150)))</f>
        <v/>
      </c>
      <c r="M150" s="14">
        <f>IF(L150="","",IF(J150="SL",MIN(H150*I150,L150),L150*I150))</f>
        <v/>
      </c>
      <c r="N150" s="14">
        <f>IF(L150="","",L150-M150)</f>
        <v/>
      </c>
      <c r="O150" s="14">
        <f>IF(N150="","",H150-N150)</f>
        <v/>
      </c>
      <c r="P150" s="9" t="n"/>
      <c r="Q150" s="9" t="n"/>
    </row>
    <row r="151">
      <c r="A151" s="9" t="n"/>
      <c r="B151" s="9" t="n"/>
      <c r="C151" s="9" t="n"/>
      <c r="D151" s="9" t="n"/>
      <c r="E151" s="9" t="n"/>
      <c r="F151" s="9" t="n"/>
      <c r="G151" s="10" t="n"/>
      <c r="H151" s="11" t="n"/>
      <c r="I151" s="12">
        <f>IF(C151="","",IFERROR(VLOOKUP(C151,সেটিং!$A$6:$B$13,2,FALSE),""))</f>
        <v/>
      </c>
      <c r="J151" s="9" t="n"/>
      <c r="K151" s="13">
        <f>IF(G151="","",IF(MONTH(G151)&gt;=7,YEAR(G151)+1,YEAR(G151)))</f>
        <v/>
      </c>
      <c r="L151" s="14">
        <f>IF(OR(H151="",K151="",সেটিং!$B$3&lt;K151),"",IF(J151="SL",MAX(0,H151-H151*I151*(সেটিং!$B$3-K151)),H151*(1-I151)^(সেটিং!$B$3-K151)))</f>
        <v/>
      </c>
      <c r="M151" s="14">
        <f>IF(L151="","",IF(J151="SL",MIN(H151*I151,L151),L151*I151))</f>
        <v/>
      </c>
      <c r="N151" s="14">
        <f>IF(L151="","",L151-M151)</f>
        <v/>
      </c>
      <c r="O151" s="14">
        <f>IF(N151="","",H151-N151)</f>
        <v/>
      </c>
      <c r="P151" s="9" t="n"/>
      <c r="Q151" s="9" t="n"/>
    </row>
    <row r="152">
      <c r="A152" s="9" t="n"/>
      <c r="B152" s="9" t="n"/>
      <c r="C152" s="9" t="n"/>
      <c r="D152" s="9" t="n"/>
      <c r="E152" s="9" t="n"/>
      <c r="F152" s="9" t="n"/>
      <c r="G152" s="10" t="n"/>
      <c r="H152" s="11" t="n"/>
      <c r="I152" s="12">
        <f>IF(C152="","",IFERROR(VLOOKUP(C152,সেটিং!$A$6:$B$13,2,FALSE),""))</f>
        <v/>
      </c>
      <c r="J152" s="9" t="n"/>
      <c r="K152" s="13">
        <f>IF(G152="","",IF(MONTH(G152)&gt;=7,YEAR(G152)+1,YEAR(G152)))</f>
        <v/>
      </c>
      <c r="L152" s="14">
        <f>IF(OR(H152="",K152="",সেটিং!$B$3&lt;K152),"",IF(J152="SL",MAX(0,H152-H152*I152*(সেটিং!$B$3-K152)),H152*(1-I152)^(সেটিং!$B$3-K152)))</f>
        <v/>
      </c>
      <c r="M152" s="14">
        <f>IF(L152="","",IF(J152="SL",MIN(H152*I152,L152),L152*I152))</f>
        <v/>
      </c>
      <c r="N152" s="14">
        <f>IF(L152="","",L152-M152)</f>
        <v/>
      </c>
      <c r="O152" s="14">
        <f>IF(N152="","",H152-N152)</f>
        <v/>
      </c>
      <c r="P152" s="9" t="n"/>
      <c r="Q152" s="9" t="n"/>
    </row>
    <row r="153">
      <c r="A153" s="9" t="n"/>
      <c r="B153" s="9" t="n"/>
      <c r="C153" s="9" t="n"/>
      <c r="D153" s="9" t="n"/>
      <c r="E153" s="9" t="n"/>
      <c r="F153" s="9" t="n"/>
      <c r="G153" s="10" t="n"/>
      <c r="H153" s="11" t="n"/>
      <c r="I153" s="12">
        <f>IF(C153="","",IFERROR(VLOOKUP(C153,সেটিং!$A$6:$B$13,2,FALSE),""))</f>
        <v/>
      </c>
      <c r="J153" s="9" t="n"/>
      <c r="K153" s="13">
        <f>IF(G153="","",IF(MONTH(G153)&gt;=7,YEAR(G153)+1,YEAR(G153)))</f>
        <v/>
      </c>
      <c r="L153" s="14">
        <f>IF(OR(H153="",K153="",সেটিং!$B$3&lt;K153),"",IF(J153="SL",MAX(0,H153-H153*I153*(সেটিং!$B$3-K153)),H153*(1-I153)^(সেটিং!$B$3-K153)))</f>
        <v/>
      </c>
      <c r="M153" s="14">
        <f>IF(L153="","",IF(J153="SL",MIN(H153*I153,L153),L153*I153))</f>
        <v/>
      </c>
      <c r="N153" s="14">
        <f>IF(L153="","",L153-M153)</f>
        <v/>
      </c>
      <c r="O153" s="14">
        <f>IF(N153="","",H153-N153)</f>
        <v/>
      </c>
      <c r="P153" s="9" t="n"/>
      <c r="Q153" s="9" t="n"/>
    </row>
    <row r="154">
      <c r="A154" s="9" t="n"/>
      <c r="B154" s="9" t="n"/>
      <c r="C154" s="9" t="n"/>
      <c r="D154" s="9" t="n"/>
      <c r="E154" s="9" t="n"/>
      <c r="F154" s="9" t="n"/>
      <c r="G154" s="10" t="n"/>
      <c r="H154" s="11" t="n"/>
      <c r="I154" s="12">
        <f>IF(C154="","",IFERROR(VLOOKUP(C154,সেটিং!$A$6:$B$13,2,FALSE),""))</f>
        <v/>
      </c>
      <c r="J154" s="9" t="n"/>
      <c r="K154" s="13">
        <f>IF(G154="","",IF(MONTH(G154)&gt;=7,YEAR(G154)+1,YEAR(G154)))</f>
        <v/>
      </c>
      <c r="L154" s="14">
        <f>IF(OR(H154="",K154="",সেটিং!$B$3&lt;K154),"",IF(J154="SL",MAX(0,H154-H154*I154*(সেটিং!$B$3-K154)),H154*(1-I154)^(সেটিং!$B$3-K154)))</f>
        <v/>
      </c>
      <c r="M154" s="14">
        <f>IF(L154="","",IF(J154="SL",MIN(H154*I154,L154),L154*I154))</f>
        <v/>
      </c>
      <c r="N154" s="14">
        <f>IF(L154="","",L154-M154)</f>
        <v/>
      </c>
      <c r="O154" s="14">
        <f>IF(N154="","",H154-N154)</f>
        <v/>
      </c>
      <c r="P154" s="9" t="n"/>
      <c r="Q154" s="9" t="n"/>
    </row>
    <row r="155">
      <c r="A155" s="9" t="n"/>
      <c r="B155" s="9" t="n"/>
      <c r="C155" s="9" t="n"/>
      <c r="D155" s="9" t="n"/>
      <c r="E155" s="9" t="n"/>
      <c r="F155" s="9" t="n"/>
      <c r="G155" s="10" t="n"/>
      <c r="H155" s="11" t="n"/>
      <c r="I155" s="12">
        <f>IF(C155="","",IFERROR(VLOOKUP(C155,সেটিং!$A$6:$B$13,2,FALSE),""))</f>
        <v/>
      </c>
      <c r="J155" s="9" t="n"/>
      <c r="K155" s="13">
        <f>IF(G155="","",IF(MONTH(G155)&gt;=7,YEAR(G155)+1,YEAR(G155)))</f>
        <v/>
      </c>
      <c r="L155" s="14">
        <f>IF(OR(H155="",K155="",সেটিং!$B$3&lt;K155),"",IF(J155="SL",MAX(0,H155-H155*I155*(সেটিং!$B$3-K155)),H155*(1-I155)^(সেটিং!$B$3-K155)))</f>
        <v/>
      </c>
      <c r="M155" s="14">
        <f>IF(L155="","",IF(J155="SL",MIN(H155*I155,L155),L155*I155))</f>
        <v/>
      </c>
      <c r="N155" s="14">
        <f>IF(L155="","",L155-M155)</f>
        <v/>
      </c>
      <c r="O155" s="14">
        <f>IF(N155="","",H155-N155)</f>
        <v/>
      </c>
      <c r="P155" s="9" t="n"/>
      <c r="Q155" s="9" t="n"/>
    </row>
    <row r="156">
      <c r="A156" s="9" t="n"/>
      <c r="B156" s="9" t="n"/>
      <c r="C156" s="9" t="n"/>
      <c r="D156" s="9" t="n"/>
      <c r="E156" s="9" t="n"/>
      <c r="F156" s="9" t="n"/>
      <c r="G156" s="10" t="n"/>
      <c r="H156" s="11" t="n"/>
      <c r="I156" s="12">
        <f>IF(C156="","",IFERROR(VLOOKUP(C156,সেটিং!$A$6:$B$13,2,FALSE),""))</f>
        <v/>
      </c>
      <c r="J156" s="9" t="n"/>
      <c r="K156" s="13">
        <f>IF(G156="","",IF(MONTH(G156)&gt;=7,YEAR(G156)+1,YEAR(G156)))</f>
        <v/>
      </c>
      <c r="L156" s="14">
        <f>IF(OR(H156="",K156="",সেটিং!$B$3&lt;K156),"",IF(J156="SL",MAX(0,H156-H156*I156*(সেটিং!$B$3-K156)),H156*(1-I156)^(সেটিং!$B$3-K156)))</f>
        <v/>
      </c>
      <c r="M156" s="14">
        <f>IF(L156="","",IF(J156="SL",MIN(H156*I156,L156),L156*I156))</f>
        <v/>
      </c>
      <c r="N156" s="14">
        <f>IF(L156="","",L156-M156)</f>
        <v/>
      </c>
      <c r="O156" s="14">
        <f>IF(N156="","",H156-N156)</f>
        <v/>
      </c>
      <c r="P156" s="9" t="n"/>
      <c r="Q156" s="9" t="n"/>
    </row>
    <row r="157">
      <c r="A157" s="9" t="n"/>
      <c r="B157" s="9" t="n"/>
      <c r="C157" s="9" t="n"/>
      <c r="D157" s="9" t="n"/>
      <c r="E157" s="9" t="n"/>
      <c r="F157" s="9" t="n"/>
      <c r="G157" s="10" t="n"/>
      <c r="H157" s="11" t="n"/>
      <c r="I157" s="12">
        <f>IF(C157="","",IFERROR(VLOOKUP(C157,সেটিং!$A$6:$B$13,2,FALSE),""))</f>
        <v/>
      </c>
      <c r="J157" s="9" t="n"/>
      <c r="K157" s="13">
        <f>IF(G157="","",IF(MONTH(G157)&gt;=7,YEAR(G157)+1,YEAR(G157)))</f>
        <v/>
      </c>
      <c r="L157" s="14">
        <f>IF(OR(H157="",K157="",সেটিং!$B$3&lt;K157),"",IF(J157="SL",MAX(0,H157-H157*I157*(সেটিং!$B$3-K157)),H157*(1-I157)^(সেটিং!$B$3-K157)))</f>
        <v/>
      </c>
      <c r="M157" s="14">
        <f>IF(L157="","",IF(J157="SL",MIN(H157*I157,L157),L157*I157))</f>
        <v/>
      </c>
      <c r="N157" s="14">
        <f>IF(L157="","",L157-M157)</f>
        <v/>
      </c>
      <c r="O157" s="14">
        <f>IF(N157="","",H157-N157)</f>
        <v/>
      </c>
      <c r="P157" s="9" t="n"/>
      <c r="Q157" s="9" t="n"/>
    </row>
    <row r="158">
      <c r="A158" s="9" t="n"/>
      <c r="B158" s="9" t="n"/>
      <c r="C158" s="9" t="n"/>
      <c r="D158" s="9" t="n"/>
      <c r="E158" s="9" t="n"/>
      <c r="F158" s="9" t="n"/>
      <c r="G158" s="10" t="n"/>
      <c r="H158" s="11" t="n"/>
      <c r="I158" s="12">
        <f>IF(C158="","",IFERROR(VLOOKUP(C158,সেটিং!$A$6:$B$13,2,FALSE),""))</f>
        <v/>
      </c>
      <c r="J158" s="9" t="n"/>
      <c r="K158" s="13">
        <f>IF(G158="","",IF(MONTH(G158)&gt;=7,YEAR(G158)+1,YEAR(G158)))</f>
        <v/>
      </c>
      <c r="L158" s="14">
        <f>IF(OR(H158="",K158="",সেটিং!$B$3&lt;K158),"",IF(J158="SL",MAX(0,H158-H158*I158*(সেটিং!$B$3-K158)),H158*(1-I158)^(সেটিং!$B$3-K158)))</f>
        <v/>
      </c>
      <c r="M158" s="14">
        <f>IF(L158="","",IF(J158="SL",MIN(H158*I158,L158),L158*I158))</f>
        <v/>
      </c>
      <c r="N158" s="14">
        <f>IF(L158="","",L158-M158)</f>
        <v/>
      </c>
      <c r="O158" s="14">
        <f>IF(N158="","",H158-N158)</f>
        <v/>
      </c>
      <c r="P158" s="9" t="n"/>
      <c r="Q158" s="9" t="n"/>
    </row>
    <row r="159">
      <c r="A159" s="9" t="n"/>
      <c r="B159" s="9" t="n"/>
      <c r="C159" s="9" t="n"/>
      <c r="D159" s="9" t="n"/>
      <c r="E159" s="9" t="n"/>
      <c r="F159" s="9" t="n"/>
      <c r="G159" s="10" t="n"/>
      <c r="H159" s="11" t="n"/>
      <c r="I159" s="12">
        <f>IF(C159="","",IFERROR(VLOOKUP(C159,সেটিং!$A$6:$B$13,2,FALSE),""))</f>
        <v/>
      </c>
      <c r="J159" s="9" t="n"/>
      <c r="K159" s="13">
        <f>IF(G159="","",IF(MONTH(G159)&gt;=7,YEAR(G159)+1,YEAR(G159)))</f>
        <v/>
      </c>
      <c r="L159" s="14">
        <f>IF(OR(H159="",K159="",সেটিং!$B$3&lt;K159),"",IF(J159="SL",MAX(0,H159-H159*I159*(সেটিং!$B$3-K159)),H159*(1-I159)^(সেটিং!$B$3-K159)))</f>
        <v/>
      </c>
      <c r="M159" s="14">
        <f>IF(L159="","",IF(J159="SL",MIN(H159*I159,L159),L159*I159))</f>
        <v/>
      </c>
      <c r="N159" s="14">
        <f>IF(L159="","",L159-M159)</f>
        <v/>
      </c>
      <c r="O159" s="14">
        <f>IF(N159="","",H159-N159)</f>
        <v/>
      </c>
      <c r="P159" s="9" t="n"/>
      <c r="Q159" s="9" t="n"/>
    </row>
    <row r="160">
      <c r="A160" s="9" t="n"/>
      <c r="B160" s="9" t="n"/>
      <c r="C160" s="9" t="n"/>
      <c r="D160" s="9" t="n"/>
      <c r="E160" s="9" t="n"/>
      <c r="F160" s="9" t="n"/>
      <c r="G160" s="10" t="n"/>
      <c r="H160" s="11" t="n"/>
      <c r="I160" s="12">
        <f>IF(C160="","",IFERROR(VLOOKUP(C160,সেটিং!$A$6:$B$13,2,FALSE),""))</f>
        <v/>
      </c>
      <c r="J160" s="9" t="n"/>
      <c r="K160" s="13">
        <f>IF(G160="","",IF(MONTH(G160)&gt;=7,YEAR(G160)+1,YEAR(G160)))</f>
        <v/>
      </c>
      <c r="L160" s="14">
        <f>IF(OR(H160="",K160="",সেটিং!$B$3&lt;K160),"",IF(J160="SL",MAX(0,H160-H160*I160*(সেটিং!$B$3-K160)),H160*(1-I160)^(সেটিং!$B$3-K160)))</f>
        <v/>
      </c>
      <c r="M160" s="14">
        <f>IF(L160="","",IF(J160="SL",MIN(H160*I160,L160),L160*I160))</f>
        <v/>
      </c>
      <c r="N160" s="14">
        <f>IF(L160="","",L160-M160)</f>
        <v/>
      </c>
      <c r="O160" s="14">
        <f>IF(N160="","",H160-N160)</f>
        <v/>
      </c>
      <c r="P160" s="9" t="n"/>
      <c r="Q160" s="9" t="n"/>
    </row>
    <row r="161">
      <c r="A161" s="9" t="n"/>
      <c r="B161" s="9" t="n"/>
      <c r="C161" s="9" t="n"/>
      <c r="D161" s="9" t="n"/>
      <c r="E161" s="9" t="n"/>
      <c r="F161" s="9" t="n"/>
      <c r="G161" s="10" t="n"/>
      <c r="H161" s="11" t="n"/>
      <c r="I161" s="12">
        <f>IF(C161="","",IFERROR(VLOOKUP(C161,সেটিং!$A$6:$B$13,2,FALSE),""))</f>
        <v/>
      </c>
      <c r="J161" s="9" t="n"/>
      <c r="K161" s="13">
        <f>IF(G161="","",IF(MONTH(G161)&gt;=7,YEAR(G161)+1,YEAR(G161)))</f>
        <v/>
      </c>
      <c r="L161" s="14">
        <f>IF(OR(H161="",K161="",সেটিং!$B$3&lt;K161),"",IF(J161="SL",MAX(0,H161-H161*I161*(সেটিং!$B$3-K161)),H161*(1-I161)^(সেটিং!$B$3-K161)))</f>
        <v/>
      </c>
      <c r="M161" s="14">
        <f>IF(L161="","",IF(J161="SL",MIN(H161*I161,L161),L161*I161))</f>
        <v/>
      </c>
      <c r="N161" s="14">
        <f>IF(L161="","",L161-M161)</f>
        <v/>
      </c>
      <c r="O161" s="14">
        <f>IF(N161="","",H161-N161)</f>
        <v/>
      </c>
      <c r="P161" s="9" t="n"/>
      <c r="Q161" s="9" t="n"/>
    </row>
    <row r="162">
      <c r="A162" s="9" t="n"/>
      <c r="B162" s="9" t="n"/>
      <c r="C162" s="9" t="n"/>
      <c r="D162" s="9" t="n"/>
      <c r="E162" s="9" t="n"/>
      <c r="F162" s="9" t="n"/>
      <c r="G162" s="10" t="n"/>
      <c r="H162" s="11" t="n"/>
      <c r="I162" s="12">
        <f>IF(C162="","",IFERROR(VLOOKUP(C162,সেটিং!$A$6:$B$13,2,FALSE),""))</f>
        <v/>
      </c>
      <c r="J162" s="9" t="n"/>
      <c r="K162" s="13">
        <f>IF(G162="","",IF(MONTH(G162)&gt;=7,YEAR(G162)+1,YEAR(G162)))</f>
        <v/>
      </c>
      <c r="L162" s="14">
        <f>IF(OR(H162="",K162="",সেটিং!$B$3&lt;K162),"",IF(J162="SL",MAX(0,H162-H162*I162*(সেটিং!$B$3-K162)),H162*(1-I162)^(সেটিং!$B$3-K162)))</f>
        <v/>
      </c>
      <c r="M162" s="14">
        <f>IF(L162="","",IF(J162="SL",MIN(H162*I162,L162),L162*I162))</f>
        <v/>
      </c>
      <c r="N162" s="14">
        <f>IF(L162="","",L162-M162)</f>
        <v/>
      </c>
      <c r="O162" s="14">
        <f>IF(N162="","",H162-N162)</f>
        <v/>
      </c>
      <c r="P162" s="9" t="n"/>
      <c r="Q162" s="9" t="n"/>
    </row>
    <row r="163">
      <c r="A163" s="9" t="n"/>
      <c r="B163" s="9" t="n"/>
      <c r="C163" s="9" t="n"/>
      <c r="D163" s="9" t="n"/>
      <c r="E163" s="9" t="n"/>
      <c r="F163" s="9" t="n"/>
      <c r="G163" s="10" t="n"/>
      <c r="H163" s="11" t="n"/>
      <c r="I163" s="12">
        <f>IF(C163="","",IFERROR(VLOOKUP(C163,সেটিং!$A$6:$B$13,2,FALSE),""))</f>
        <v/>
      </c>
      <c r="J163" s="9" t="n"/>
      <c r="K163" s="13">
        <f>IF(G163="","",IF(MONTH(G163)&gt;=7,YEAR(G163)+1,YEAR(G163)))</f>
        <v/>
      </c>
      <c r="L163" s="14">
        <f>IF(OR(H163="",K163="",সেটিং!$B$3&lt;K163),"",IF(J163="SL",MAX(0,H163-H163*I163*(সেটিং!$B$3-K163)),H163*(1-I163)^(সেটিং!$B$3-K163)))</f>
        <v/>
      </c>
      <c r="M163" s="14">
        <f>IF(L163="","",IF(J163="SL",MIN(H163*I163,L163),L163*I163))</f>
        <v/>
      </c>
      <c r="N163" s="14">
        <f>IF(L163="","",L163-M163)</f>
        <v/>
      </c>
      <c r="O163" s="14">
        <f>IF(N163="","",H163-N163)</f>
        <v/>
      </c>
      <c r="P163" s="9" t="n"/>
      <c r="Q163" s="9" t="n"/>
    </row>
    <row r="164">
      <c r="A164" s="9" t="n"/>
      <c r="B164" s="9" t="n"/>
      <c r="C164" s="9" t="n"/>
      <c r="D164" s="9" t="n"/>
      <c r="E164" s="9" t="n"/>
      <c r="F164" s="9" t="n"/>
      <c r="G164" s="10" t="n"/>
      <c r="H164" s="11" t="n"/>
      <c r="I164" s="12">
        <f>IF(C164="","",IFERROR(VLOOKUP(C164,সেটিং!$A$6:$B$13,2,FALSE),""))</f>
        <v/>
      </c>
      <c r="J164" s="9" t="n"/>
      <c r="K164" s="13">
        <f>IF(G164="","",IF(MONTH(G164)&gt;=7,YEAR(G164)+1,YEAR(G164)))</f>
        <v/>
      </c>
      <c r="L164" s="14">
        <f>IF(OR(H164="",K164="",সেটিং!$B$3&lt;K164),"",IF(J164="SL",MAX(0,H164-H164*I164*(সেটিং!$B$3-K164)),H164*(1-I164)^(সেটিং!$B$3-K164)))</f>
        <v/>
      </c>
      <c r="M164" s="14">
        <f>IF(L164="","",IF(J164="SL",MIN(H164*I164,L164),L164*I164))</f>
        <v/>
      </c>
      <c r="N164" s="14">
        <f>IF(L164="","",L164-M164)</f>
        <v/>
      </c>
      <c r="O164" s="14">
        <f>IF(N164="","",H164-N164)</f>
        <v/>
      </c>
      <c r="P164" s="9" t="n"/>
      <c r="Q164" s="9" t="n"/>
    </row>
    <row r="165">
      <c r="A165" s="9" t="n"/>
      <c r="B165" s="9" t="n"/>
      <c r="C165" s="9" t="n"/>
      <c r="D165" s="9" t="n"/>
      <c r="E165" s="9" t="n"/>
      <c r="F165" s="9" t="n"/>
      <c r="G165" s="10" t="n"/>
      <c r="H165" s="11" t="n"/>
      <c r="I165" s="12">
        <f>IF(C165="","",IFERROR(VLOOKUP(C165,সেটিং!$A$6:$B$13,2,FALSE),""))</f>
        <v/>
      </c>
      <c r="J165" s="9" t="n"/>
      <c r="K165" s="13">
        <f>IF(G165="","",IF(MONTH(G165)&gt;=7,YEAR(G165)+1,YEAR(G165)))</f>
        <v/>
      </c>
      <c r="L165" s="14">
        <f>IF(OR(H165="",K165="",সেটিং!$B$3&lt;K165),"",IF(J165="SL",MAX(0,H165-H165*I165*(সেটিং!$B$3-K165)),H165*(1-I165)^(সেটিং!$B$3-K165)))</f>
        <v/>
      </c>
      <c r="M165" s="14">
        <f>IF(L165="","",IF(J165="SL",MIN(H165*I165,L165),L165*I165))</f>
        <v/>
      </c>
      <c r="N165" s="14">
        <f>IF(L165="","",L165-M165)</f>
        <v/>
      </c>
      <c r="O165" s="14">
        <f>IF(N165="","",H165-N165)</f>
        <v/>
      </c>
      <c r="P165" s="9" t="n"/>
      <c r="Q165" s="9" t="n"/>
    </row>
    <row r="166">
      <c r="A166" s="9" t="n"/>
      <c r="B166" s="9" t="n"/>
      <c r="C166" s="9" t="n"/>
      <c r="D166" s="9" t="n"/>
      <c r="E166" s="9" t="n"/>
      <c r="F166" s="9" t="n"/>
      <c r="G166" s="10" t="n"/>
      <c r="H166" s="11" t="n"/>
      <c r="I166" s="12">
        <f>IF(C166="","",IFERROR(VLOOKUP(C166,সেটিং!$A$6:$B$13,2,FALSE),""))</f>
        <v/>
      </c>
      <c r="J166" s="9" t="n"/>
      <c r="K166" s="13">
        <f>IF(G166="","",IF(MONTH(G166)&gt;=7,YEAR(G166)+1,YEAR(G166)))</f>
        <v/>
      </c>
      <c r="L166" s="14">
        <f>IF(OR(H166="",K166="",সেটিং!$B$3&lt;K166),"",IF(J166="SL",MAX(0,H166-H166*I166*(সেটিং!$B$3-K166)),H166*(1-I166)^(সেটিং!$B$3-K166)))</f>
        <v/>
      </c>
      <c r="M166" s="14">
        <f>IF(L166="","",IF(J166="SL",MIN(H166*I166,L166),L166*I166))</f>
        <v/>
      </c>
      <c r="N166" s="14">
        <f>IF(L166="","",L166-M166)</f>
        <v/>
      </c>
      <c r="O166" s="14">
        <f>IF(N166="","",H166-N166)</f>
        <v/>
      </c>
      <c r="P166" s="9" t="n"/>
      <c r="Q166" s="9" t="n"/>
    </row>
    <row r="167">
      <c r="A167" s="9" t="n"/>
      <c r="B167" s="9" t="n"/>
      <c r="C167" s="9" t="n"/>
      <c r="D167" s="9" t="n"/>
      <c r="E167" s="9" t="n"/>
      <c r="F167" s="9" t="n"/>
      <c r="G167" s="10" t="n"/>
      <c r="H167" s="11" t="n"/>
      <c r="I167" s="12">
        <f>IF(C167="","",IFERROR(VLOOKUP(C167,সেটিং!$A$6:$B$13,2,FALSE),""))</f>
        <v/>
      </c>
      <c r="J167" s="9" t="n"/>
      <c r="K167" s="13">
        <f>IF(G167="","",IF(MONTH(G167)&gt;=7,YEAR(G167)+1,YEAR(G167)))</f>
        <v/>
      </c>
      <c r="L167" s="14">
        <f>IF(OR(H167="",K167="",সেটিং!$B$3&lt;K167),"",IF(J167="SL",MAX(0,H167-H167*I167*(সেটিং!$B$3-K167)),H167*(1-I167)^(সেটিং!$B$3-K167)))</f>
        <v/>
      </c>
      <c r="M167" s="14">
        <f>IF(L167="","",IF(J167="SL",MIN(H167*I167,L167),L167*I167))</f>
        <v/>
      </c>
      <c r="N167" s="14">
        <f>IF(L167="","",L167-M167)</f>
        <v/>
      </c>
      <c r="O167" s="14">
        <f>IF(N167="","",H167-N167)</f>
        <v/>
      </c>
      <c r="P167" s="9" t="n"/>
      <c r="Q167" s="9" t="n"/>
    </row>
    <row r="168">
      <c r="A168" s="9" t="n"/>
      <c r="B168" s="9" t="n"/>
      <c r="C168" s="9" t="n"/>
      <c r="D168" s="9" t="n"/>
      <c r="E168" s="9" t="n"/>
      <c r="F168" s="9" t="n"/>
      <c r="G168" s="10" t="n"/>
      <c r="H168" s="11" t="n"/>
      <c r="I168" s="12">
        <f>IF(C168="","",IFERROR(VLOOKUP(C168,সেটিং!$A$6:$B$13,2,FALSE),""))</f>
        <v/>
      </c>
      <c r="J168" s="9" t="n"/>
      <c r="K168" s="13">
        <f>IF(G168="","",IF(MONTH(G168)&gt;=7,YEAR(G168)+1,YEAR(G168)))</f>
        <v/>
      </c>
      <c r="L168" s="14">
        <f>IF(OR(H168="",K168="",সেটিং!$B$3&lt;K168),"",IF(J168="SL",MAX(0,H168-H168*I168*(সেটিং!$B$3-K168)),H168*(1-I168)^(সেটিং!$B$3-K168)))</f>
        <v/>
      </c>
      <c r="M168" s="14">
        <f>IF(L168="","",IF(J168="SL",MIN(H168*I168,L168),L168*I168))</f>
        <v/>
      </c>
      <c r="N168" s="14">
        <f>IF(L168="","",L168-M168)</f>
        <v/>
      </c>
      <c r="O168" s="14">
        <f>IF(N168="","",H168-N168)</f>
        <v/>
      </c>
      <c r="P168" s="9" t="n"/>
      <c r="Q168" s="9" t="n"/>
    </row>
    <row r="169">
      <c r="A169" s="9" t="n"/>
      <c r="B169" s="9" t="n"/>
      <c r="C169" s="9" t="n"/>
      <c r="D169" s="9" t="n"/>
      <c r="E169" s="9" t="n"/>
      <c r="F169" s="9" t="n"/>
      <c r="G169" s="10" t="n"/>
      <c r="H169" s="11" t="n"/>
      <c r="I169" s="12">
        <f>IF(C169="","",IFERROR(VLOOKUP(C169,সেটিং!$A$6:$B$13,2,FALSE),""))</f>
        <v/>
      </c>
      <c r="J169" s="9" t="n"/>
      <c r="K169" s="13">
        <f>IF(G169="","",IF(MONTH(G169)&gt;=7,YEAR(G169)+1,YEAR(G169)))</f>
        <v/>
      </c>
      <c r="L169" s="14">
        <f>IF(OR(H169="",K169="",সেটিং!$B$3&lt;K169),"",IF(J169="SL",MAX(0,H169-H169*I169*(সেটিং!$B$3-K169)),H169*(1-I169)^(সেটিং!$B$3-K169)))</f>
        <v/>
      </c>
      <c r="M169" s="14">
        <f>IF(L169="","",IF(J169="SL",MIN(H169*I169,L169),L169*I169))</f>
        <v/>
      </c>
      <c r="N169" s="14">
        <f>IF(L169="","",L169-M169)</f>
        <v/>
      </c>
      <c r="O169" s="14">
        <f>IF(N169="","",H169-N169)</f>
        <v/>
      </c>
      <c r="P169" s="9" t="n"/>
      <c r="Q169" s="9" t="n"/>
    </row>
    <row r="170">
      <c r="A170" s="9" t="n"/>
      <c r="B170" s="9" t="n"/>
      <c r="C170" s="9" t="n"/>
      <c r="D170" s="9" t="n"/>
      <c r="E170" s="9" t="n"/>
      <c r="F170" s="9" t="n"/>
      <c r="G170" s="10" t="n"/>
      <c r="H170" s="11" t="n"/>
      <c r="I170" s="12">
        <f>IF(C170="","",IFERROR(VLOOKUP(C170,সেটিং!$A$6:$B$13,2,FALSE),""))</f>
        <v/>
      </c>
      <c r="J170" s="9" t="n"/>
      <c r="K170" s="13">
        <f>IF(G170="","",IF(MONTH(G170)&gt;=7,YEAR(G170)+1,YEAR(G170)))</f>
        <v/>
      </c>
      <c r="L170" s="14">
        <f>IF(OR(H170="",K170="",সেটিং!$B$3&lt;K170),"",IF(J170="SL",MAX(0,H170-H170*I170*(সেটিং!$B$3-K170)),H170*(1-I170)^(সেটিং!$B$3-K170)))</f>
        <v/>
      </c>
      <c r="M170" s="14">
        <f>IF(L170="","",IF(J170="SL",MIN(H170*I170,L170),L170*I170))</f>
        <v/>
      </c>
      <c r="N170" s="14">
        <f>IF(L170="","",L170-M170)</f>
        <v/>
      </c>
      <c r="O170" s="14">
        <f>IF(N170="","",H170-N170)</f>
        <v/>
      </c>
      <c r="P170" s="9" t="n"/>
      <c r="Q170" s="9" t="n"/>
    </row>
    <row r="171">
      <c r="A171" s="9" t="n"/>
      <c r="B171" s="9" t="n"/>
      <c r="C171" s="9" t="n"/>
      <c r="D171" s="9" t="n"/>
      <c r="E171" s="9" t="n"/>
      <c r="F171" s="9" t="n"/>
      <c r="G171" s="10" t="n"/>
      <c r="H171" s="11" t="n"/>
      <c r="I171" s="12">
        <f>IF(C171="","",IFERROR(VLOOKUP(C171,সেটিং!$A$6:$B$13,2,FALSE),""))</f>
        <v/>
      </c>
      <c r="J171" s="9" t="n"/>
      <c r="K171" s="13">
        <f>IF(G171="","",IF(MONTH(G171)&gt;=7,YEAR(G171)+1,YEAR(G171)))</f>
        <v/>
      </c>
      <c r="L171" s="14">
        <f>IF(OR(H171="",K171="",সেটিং!$B$3&lt;K171),"",IF(J171="SL",MAX(0,H171-H171*I171*(সেটিং!$B$3-K171)),H171*(1-I171)^(সেটিং!$B$3-K171)))</f>
        <v/>
      </c>
      <c r="M171" s="14">
        <f>IF(L171="","",IF(J171="SL",MIN(H171*I171,L171),L171*I171))</f>
        <v/>
      </c>
      <c r="N171" s="14">
        <f>IF(L171="","",L171-M171)</f>
        <v/>
      </c>
      <c r="O171" s="14">
        <f>IF(N171="","",H171-N171)</f>
        <v/>
      </c>
      <c r="P171" s="9" t="n"/>
      <c r="Q171" s="9" t="n"/>
    </row>
    <row r="172">
      <c r="A172" s="9" t="n"/>
      <c r="B172" s="9" t="n"/>
      <c r="C172" s="9" t="n"/>
      <c r="D172" s="9" t="n"/>
      <c r="E172" s="9" t="n"/>
      <c r="F172" s="9" t="n"/>
      <c r="G172" s="10" t="n"/>
      <c r="H172" s="11" t="n"/>
      <c r="I172" s="12">
        <f>IF(C172="","",IFERROR(VLOOKUP(C172,সেটিং!$A$6:$B$13,2,FALSE),""))</f>
        <v/>
      </c>
      <c r="J172" s="9" t="n"/>
      <c r="K172" s="13">
        <f>IF(G172="","",IF(MONTH(G172)&gt;=7,YEAR(G172)+1,YEAR(G172)))</f>
        <v/>
      </c>
      <c r="L172" s="14">
        <f>IF(OR(H172="",K172="",সেটিং!$B$3&lt;K172),"",IF(J172="SL",MAX(0,H172-H172*I172*(সেটিং!$B$3-K172)),H172*(1-I172)^(সেটিং!$B$3-K172)))</f>
        <v/>
      </c>
      <c r="M172" s="14">
        <f>IF(L172="","",IF(J172="SL",MIN(H172*I172,L172),L172*I172))</f>
        <v/>
      </c>
      <c r="N172" s="14">
        <f>IF(L172="","",L172-M172)</f>
        <v/>
      </c>
      <c r="O172" s="14">
        <f>IF(N172="","",H172-N172)</f>
        <v/>
      </c>
      <c r="P172" s="9" t="n"/>
      <c r="Q172" s="9" t="n"/>
    </row>
    <row r="173">
      <c r="A173" s="9" t="n"/>
      <c r="B173" s="9" t="n"/>
      <c r="C173" s="9" t="n"/>
      <c r="D173" s="9" t="n"/>
      <c r="E173" s="9" t="n"/>
      <c r="F173" s="9" t="n"/>
      <c r="G173" s="10" t="n"/>
      <c r="H173" s="11" t="n"/>
      <c r="I173" s="12">
        <f>IF(C173="","",IFERROR(VLOOKUP(C173,সেটিং!$A$6:$B$13,2,FALSE),""))</f>
        <v/>
      </c>
      <c r="J173" s="9" t="n"/>
      <c r="K173" s="13">
        <f>IF(G173="","",IF(MONTH(G173)&gt;=7,YEAR(G173)+1,YEAR(G173)))</f>
        <v/>
      </c>
      <c r="L173" s="14">
        <f>IF(OR(H173="",K173="",সেটিং!$B$3&lt;K173),"",IF(J173="SL",MAX(0,H173-H173*I173*(সেটিং!$B$3-K173)),H173*(1-I173)^(সেটিং!$B$3-K173)))</f>
        <v/>
      </c>
      <c r="M173" s="14">
        <f>IF(L173="","",IF(J173="SL",MIN(H173*I173,L173),L173*I173))</f>
        <v/>
      </c>
      <c r="N173" s="14">
        <f>IF(L173="","",L173-M173)</f>
        <v/>
      </c>
      <c r="O173" s="14">
        <f>IF(N173="","",H173-N173)</f>
        <v/>
      </c>
      <c r="P173" s="9" t="n"/>
      <c r="Q173" s="9" t="n"/>
    </row>
    <row r="174">
      <c r="A174" s="9" t="n"/>
      <c r="B174" s="9" t="n"/>
      <c r="C174" s="9" t="n"/>
      <c r="D174" s="9" t="n"/>
      <c r="E174" s="9" t="n"/>
      <c r="F174" s="9" t="n"/>
      <c r="G174" s="10" t="n"/>
      <c r="H174" s="11" t="n"/>
      <c r="I174" s="12">
        <f>IF(C174="","",IFERROR(VLOOKUP(C174,সেটিং!$A$6:$B$13,2,FALSE),""))</f>
        <v/>
      </c>
      <c r="J174" s="9" t="n"/>
      <c r="K174" s="13">
        <f>IF(G174="","",IF(MONTH(G174)&gt;=7,YEAR(G174)+1,YEAR(G174)))</f>
        <v/>
      </c>
      <c r="L174" s="14">
        <f>IF(OR(H174="",K174="",সেটিং!$B$3&lt;K174),"",IF(J174="SL",MAX(0,H174-H174*I174*(সেটিং!$B$3-K174)),H174*(1-I174)^(সেটিং!$B$3-K174)))</f>
        <v/>
      </c>
      <c r="M174" s="14">
        <f>IF(L174="","",IF(J174="SL",MIN(H174*I174,L174),L174*I174))</f>
        <v/>
      </c>
      <c r="N174" s="14">
        <f>IF(L174="","",L174-M174)</f>
        <v/>
      </c>
      <c r="O174" s="14">
        <f>IF(N174="","",H174-N174)</f>
        <v/>
      </c>
      <c r="P174" s="9" t="n"/>
      <c r="Q174" s="9" t="n"/>
    </row>
    <row r="175">
      <c r="A175" s="9" t="n"/>
      <c r="B175" s="9" t="n"/>
      <c r="C175" s="9" t="n"/>
      <c r="D175" s="9" t="n"/>
      <c r="E175" s="9" t="n"/>
      <c r="F175" s="9" t="n"/>
      <c r="G175" s="10" t="n"/>
      <c r="H175" s="11" t="n"/>
      <c r="I175" s="12">
        <f>IF(C175="","",IFERROR(VLOOKUP(C175,সেটিং!$A$6:$B$13,2,FALSE),""))</f>
        <v/>
      </c>
      <c r="J175" s="9" t="n"/>
      <c r="K175" s="13">
        <f>IF(G175="","",IF(MONTH(G175)&gt;=7,YEAR(G175)+1,YEAR(G175)))</f>
        <v/>
      </c>
      <c r="L175" s="14">
        <f>IF(OR(H175="",K175="",সেটিং!$B$3&lt;K175),"",IF(J175="SL",MAX(0,H175-H175*I175*(সেটিং!$B$3-K175)),H175*(1-I175)^(সেটিং!$B$3-K175)))</f>
        <v/>
      </c>
      <c r="M175" s="14">
        <f>IF(L175="","",IF(J175="SL",MIN(H175*I175,L175),L175*I175))</f>
        <v/>
      </c>
      <c r="N175" s="14">
        <f>IF(L175="","",L175-M175)</f>
        <v/>
      </c>
      <c r="O175" s="14">
        <f>IF(N175="","",H175-N175)</f>
        <v/>
      </c>
      <c r="P175" s="9" t="n"/>
      <c r="Q175" s="9" t="n"/>
    </row>
    <row r="176">
      <c r="A176" s="9" t="n"/>
      <c r="B176" s="9" t="n"/>
      <c r="C176" s="9" t="n"/>
      <c r="D176" s="9" t="n"/>
      <c r="E176" s="9" t="n"/>
      <c r="F176" s="9" t="n"/>
      <c r="G176" s="10" t="n"/>
      <c r="H176" s="11" t="n"/>
      <c r="I176" s="12">
        <f>IF(C176="","",IFERROR(VLOOKUP(C176,সেটিং!$A$6:$B$13,2,FALSE),""))</f>
        <v/>
      </c>
      <c r="J176" s="9" t="n"/>
      <c r="K176" s="13">
        <f>IF(G176="","",IF(MONTH(G176)&gt;=7,YEAR(G176)+1,YEAR(G176)))</f>
        <v/>
      </c>
      <c r="L176" s="14">
        <f>IF(OR(H176="",K176="",সেটিং!$B$3&lt;K176),"",IF(J176="SL",MAX(0,H176-H176*I176*(সেটিং!$B$3-K176)),H176*(1-I176)^(সেটিং!$B$3-K176)))</f>
        <v/>
      </c>
      <c r="M176" s="14">
        <f>IF(L176="","",IF(J176="SL",MIN(H176*I176,L176),L176*I176))</f>
        <v/>
      </c>
      <c r="N176" s="14">
        <f>IF(L176="","",L176-M176)</f>
        <v/>
      </c>
      <c r="O176" s="14">
        <f>IF(N176="","",H176-N176)</f>
        <v/>
      </c>
      <c r="P176" s="9" t="n"/>
      <c r="Q176" s="9" t="n"/>
    </row>
    <row r="177">
      <c r="A177" s="9" t="n"/>
      <c r="B177" s="9" t="n"/>
      <c r="C177" s="9" t="n"/>
      <c r="D177" s="9" t="n"/>
      <c r="E177" s="9" t="n"/>
      <c r="F177" s="9" t="n"/>
      <c r="G177" s="10" t="n"/>
      <c r="H177" s="11" t="n"/>
      <c r="I177" s="12">
        <f>IF(C177="","",IFERROR(VLOOKUP(C177,সেটিং!$A$6:$B$13,2,FALSE),""))</f>
        <v/>
      </c>
      <c r="J177" s="9" t="n"/>
      <c r="K177" s="13">
        <f>IF(G177="","",IF(MONTH(G177)&gt;=7,YEAR(G177)+1,YEAR(G177)))</f>
        <v/>
      </c>
      <c r="L177" s="14">
        <f>IF(OR(H177="",K177="",সেটিং!$B$3&lt;K177),"",IF(J177="SL",MAX(0,H177-H177*I177*(সেটিং!$B$3-K177)),H177*(1-I177)^(সেটিং!$B$3-K177)))</f>
        <v/>
      </c>
      <c r="M177" s="14">
        <f>IF(L177="","",IF(J177="SL",MIN(H177*I177,L177),L177*I177))</f>
        <v/>
      </c>
      <c r="N177" s="14">
        <f>IF(L177="","",L177-M177)</f>
        <v/>
      </c>
      <c r="O177" s="14">
        <f>IF(N177="","",H177-N177)</f>
        <v/>
      </c>
      <c r="P177" s="9" t="n"/>
      <c r="Q177" s="9" t="n"/>
    </row>
    <row r="178">
      <c r="A178" s="9" t="n"/>
      <c r="B178" s="9" t="n"/>
      <c r="C178" s="9" t="n"/>
      <c r="D178" s="9" t="n"/>
      <c r="E178" s="9" t="n"/>
      <c r="F178" s="9" t="n"/>
      <c r="G178" s="10" t="n"/>
      <c r="H178" s="11" t="n"/>
      <c r="I178" s="12">
        <f>IF(C178="","",IFERROR(VLOOKUP(C178,সেটিং!$A$6:$B$13,2,FALSE),""))</f>
        <v/>
      </c>
      <c r="J178" s="9" t="n"/>
      <c r="K178" s="13">
        <f>IF(G178="","",IF(MONTH(G178)&gt;=7,YEAR(G178)+1,YEAR(G178)))</f>
        <v/>
      </c>
      <c r="L178" s="14">
        <f>IF(OR(H178="",K178="",সেটিং!$B$3&lt;K178),"",IF(J178="SL",MAX(0,H178-H178*I178*(সেটিং!$B$3-K178)),H178*(1-I178)^(সেটিং!$B$3-K178)))</f>
        <v/>
      </c>
      <c r="M178" s="14">
        <f>IF(L178="","",IF(J178="SL",MIN(H178*I178,L178),L178*I178))</f>
        <v/>
      </c>
      <c r="N178" s="14">
        <f>IF(L178="","",L178-M178)</f>
        <v/>
      </c>
      <c r="O178" s="14">
        <f>IF(N178="","",H178-N178)</f>
        <v/>
      </c>
      <c r="P178" s="9" t="n"/>
      <c r="Q178" s="9" t="n"/>
    </row>
    <row r="179">
      <c r="A179" s="9" t="n"/>
      <c r="B179" s="9" t="n"/>
      <c r="C179" s="9" t="n"/>
      <c r="D179" s="9" t="n"/>
      <c r="E179" s="9" t="n"/>
      <c r="F179" s="9" t="n"/>
      <c r="G179" s="10" t="n"/>
      <c r="H179" s="11" t="n"/>
      <c r="I179" s="12">
        <f>IF(C179="","",IFERROR(VLOOKUP(C179,সেটিং!$A$6:$B$13,2,FALSE),""))</f>
        <v/>
      </c>
      <c r="J179" s="9" t="n"/>
      <c r="K179" s="13">
        <f>IF(G179="","",IF(MONTH(G179)&gt;=7,YEAR(G179)+1,YEAR(G179)))</f>
        <v/>
      </c>
      <c r="L179" s="14">
        <f>IF(OR(H179="",K179="",সেটিং!$B$3&lt;K179),"",IF(J179="SL",MAX(0,H179-H179*I179*(সেটিং!$B$3-K179)),H179*(1-I179)^(সেটিং!$B$3-K179)))</f>
        <v/>
      </c>
      <c r="M179" s="14">
        <f>IF(L179="","",IF(J179="SL",MIN(H179*I179,L179),L179*I179))</f>
        <v/>
      </c>
      <c r="N179" s="14">
        <f>IF(L179="","",L179-M179)</f>
        <v/>
      </c>
      <c r="O179" s="14">
        <f>IF(N179="","",H179-N179)</f>
        <v/>
      </c>
      <c r="P179" s="9" t="n"/>
      <c r="Q179" s="9" t="n"/>
    </row>
    <row r="180">
      <c r="A180" s="9" t="n"/>
      <c r="B180" s="9" t="n"/>
      <c r="C180" s="9" t="n"/>
      <c r="D180" s="9" t="n"/>
      <c r="E180" s="9" t="n"/>
      <c r="F180" s="9" t="n"/>
      <c r="G180" s="10" t="n"/>
      <c r="H180" s="11" t="n"/>
      <c r="I180" s="12">
        <f>IF(C180="","",IFERROR(VLOOKUP(C180,সেটিং!$A$6:$B$13,2,FALSE),""))</f>
        <v/>
      </c>
      <c r="J180" s="9" t="n"/>
      <c r="K180" s="13">
        <f>IF(G180="","",IF(MONTH(G180)&gt;=7,YEAR(G180)+1,YEAR(G180)))</f>
        <v/>
      </c>
      <c r="L180" s="14">
        <f>IF(OR(H180="",K180="",সেটিং!$B$3&lt;K180),"",IF(J180="SL",MAX(0,H180-H180*I180*(সেটিং!$B$3-K180)),H180*(1-I180)^(সেটিং!$B$3-K180)))</f>
        <v/>
      </c>
      <c r="M180" s="14">
        <f>IF(L180="","",IF(J180="SL",MIN(H180*I180,L180),L180*I180))</f>
        <v/>
      </c>
      <c r="N180" s="14">
        <f>IF(L180="","",L180-M180)</f>
        <v/>
      </c>
      <c r="O180" s="14">
        <f>IF(N180="","",H180-N180)</f>
        <v/>
      </c>
      <c r="P180" s="9" t="n"/>
      <c r="Q180" s="9" t="n"/>
    </row>
    <row r="181">
      <c r="A181" s="9" t="n"/>
      <c r="B181" s="9" t="n"/>
      <c r="C181" s="9" t="n"/>
      <c r="D181" s="9" t="n"/>
      <c r="E181" s="9" t="n"/>
      <c r="F181" s="9" t="n"/>
      <c r="G181" s="10" t="n"/>
      <c r="H181" s="11" t="n"/>
      <c r="I181" s="12">
        <f>IF(C181="","",IFERROR(VLOOKUP(C181,সেটিং!$A$6:$B$13,2,FALSE),""))</f>
        <v/>
      </c>
      <c r="J181" s="9" t="n"/>
      <c r="K181" s="13">
        <f>IF(G181="","",IF(MONTH(G181)&gt;=7,YEAR(G181)+1,YEAR(G181)))</f>
        <v/>
      </c>
      <c r="L181" s="14">
        <f>IF(OR(H181="",K181="",সেটিং!$B$3&lt;K181),"",IF(J181="SL",MAX(0,H181-H181*I181*(সেটিং!$B$3-K181)),H181*(1-I181)^(সেটিং!$B$3-K181)))</f>
        <v/>
      </c>
      <c r="M181" s="14">
        <f>IF(L181="","",IF(J181="SL",MIN(H181*I181,L181),L181*I181))</f>
        <v/>
      </c>
      <c r="N181" s="14">
        <f>IF(L181="","",L181-M181)</f>
        <v/>
      </c>
      <c r="O181" s="14">
        <f>IF(N181="","",H181-N181)</f>
        <v/>
      </c>
      <c r="P181" s="9" t="n"/>
      <c r="Q181" s="9" t="n"/>
    </row>
    <row r="182">
      <c r="A182" s="9" t="n"/>
      <c r="B182" s="9" t="n"/>
      <c r="C182" s="9" t="n"/>
      <c r="D182" s="9" t="n"/>
      <c r="E182" s="9" t="n"/>
      <c r="F182" s="9" t="n"/>
      <c r="G182" s="10" t="n"/>
      <c r="H182" s="11" t="n"/>
      <c r="I182" s="12">
        <f>IF(C182="","",IFERROR(VLOOKUP(C182,সেটিং!$A$6:$B$13,2,FALSE),""))</f>
        <v/>
      </c>
      <c r="J182" s="9" t="n"/>
      <c r="K182" s="13">
        <f>IF(G182="","",IF(MONTH(G182)&gt;=7,YEAR(G182)+1,YEAR(G182)))</f>
        <v/>
      </c>
      <c r="L182" s="14">
        <f>IF(OR(H182="",K182="",সেটিং!$B$3&lt;K182),"",IF(J182="SL",MAX(0,H182-H182*I182*(সেটিং!$B$3-K182)),H182*(1-I182)^(সেটিং!$B$3-K182)))</f>
        <v/>
      </c>
      <c r="M182" s="14">
        <f>IF(L182="","",IF(J182="SL",MIN(H182*I182,L182),L182*I182))</f>
        <v/>
      </c>
      <c r="N182" s="14">
        <f>IF(L182="","",L182-M182)</f>
        <v/>
      </c>
      <c r="O182" s="14">
        <f>IF(N182="","",H182-N182)</f>
        <v/>
      </c>
      <c r="P182" s="9" t="n"/>
      <c r="Q182" s="9" t="n"/>
    </row>
    <row r="183">
      <c r="A183" s="9" t="n"/>
      <c r="B183" s="9" t="n"/>
      <c r="C183" s="9" t="n"/>
      <c r="D183" s="9" t="n"/>
      <c r="E183" s="9" t="n"/>
      <c r="F183" s="9" t="n"/>
      <c r="G183" s="10" t="n"/>
      <c r="H183" s="11" t="n"/>
      <c r="I183" s="12">
        <f>IF(C183="","",IFERROR(VLOOKUP(C183,সেটিং!$A$6:$B$13,2,FALSE),""))</f>
        <v/>
      </c>
      <c r="J183" s="9" t="n"/>
      <c r="K183" s="13">
        <f>IF(G183="","",IF(MONTH(G183)&gt;=7,YEAR(G183)+1,YEAR(G183)))</f>
        <v/>
      </c>
      <c r="L183" s="14">
        <f>IF(OR(H183="",K183="",সেটিং!$B$3&lt;K183),"",IF(J183="SL",MAX(0,H183-H183*I183*(সেটিং!$B$3-K183)),H183*(1-I183)^(সেটিং!$B$3-K183)))</f>
        <v/>
      </c>
      <c r="M183" s="14">
        <f>IF(L183="","",IF(J183="SL",MIN(H183*I183,L183),L183*I183))</f>
        <v/>
      </c>
      <c r="N183" s="14">
        <f>IF(L183="","",L183-M183)</f>
        <v/>
      </c>
      <c r="O183" s="14">
        <f>IF(N183="","",H183-N183)</f>
        <v/>
      </c>
      <c r="P183" s="9" t="n"/>
      <c r="Q183" s="9" t="n"/>
    </row>
    <row r="184">
      <c r="A184" s="9" t="n"/>
      <c r="B184" s="9" t="n"/>
      <c r="C184" s="9" t="n"/>
      <c r="D184" s="9" t="n"/>
      <c r="E184" s="9" t="n"/>
      <c r="F184" s="9" t="n"/>
      <c r="G184" s="10" t="n"/>
      <c r="H184" s="11" t="n"/>
      <c r="I184" s="12">
        <f>IF(C184="","",IFERROR(VLOOKUP(C184,সেটিং!$A$6:$B$13,2,FALSE),""))</f>
        <v/>
      </c>
      <c r="J184" s="9" t="n"/>
      <c r="K184" s="13">
        <f>IF(G184="","",IF(MONTH(G184)&gt;=7,YEAR(G184)+1,YEAR(G184)))</f>
        <v/>
      </c>
      <c r="L184" s="14">
        <f>IF(OR(H184="",K184="",সেটিং!$B$3&lt;K184),"",IF(J184="SL",MAX(0,H184-H184*I184*(সেটিং!$B$3-K184)),H184*(1-I184)^(সেটিং!$B$3-K184)))</f>
        <v/>
      </c>
      <c r="M184" s="14">
        <f>IF(L184="","",IF(J184="SL",MIN(H184*I184,L184),L184*I184))</f>
        <v/>
      </c>
      <c r="N184" s="14">
        <f>IF(L184="","",L184-M184)</f>
        <v/>
      </c>
      <c r="O184" s="14">
        <f>IF(N184="","",H184-N184)</f>
        <v/>
      </c>
      <c r="P184" s="9" t="n"/>
      <c r="Q184" s="9" t="n"/>
    </row>
    <row r="185">
      <c r="A185" s="9" t="n"/>
      <c r="B185" s="9" t="n"/>
      <c r="C185" s="9" t="n"/>
      <c r="D185" s="9" t="n"/>
      <c r="E185" s="9" t="n"/>
      <c r="F185" s="9" t="n"/>
      <c r="G185" s="10" t="n"/>
      <c r="H185" s="11" t="n"/>
      <c r="I185" s="12">
        <f>IF(C185="","",IFERROR(VLOOKUP(C185,সেটিং!$A$6:$B$13,2,FALSE),""))</f>
        <v/>
      </c>
      <c r="J185" s="9" t="n"/>
      <c r="K185" s="13">
        <f>IF(G185="","",IF(MONTH(G185)&gt;=7,YEAR(G185)+1,YEAR(G185)))</f>
        <v/>
      </c>
      <c r="L185" s="14">
        <f>IF(OR(H185="",K185="",সেটিং!$B$3&lt;K185),"",IF(J185="SL",MAX(0,H185-H185*I185*(সেটিং!$B$3-K185)),H185*(1-I185)^(সেটিং!$B$3-K185)))</f>
        <v/>
      </c>
      <c r="M185" s="14">
        <f>IF(L185="","",IF(J185="SL",MIN(H185*I185,L185),L185*I185))</f>
        <v/>
      </c>
      <c r="N185" s="14">
        <f>IF(L185="","",L185-M185)</f>
        <v/>
      </c>
      <c r="O185" s="14">
        <f>IF(N185="","",H185-N185)</f>
        <v/>
      </c>
      <c r="P185" s="9" t="n"/>
      <c r="Q185" s="9" t="n"/>
    </row>
    <row r="186">
      <c r="A186" s="9" t="n"/>
      <c r="B186" s="9" t="n"/>
      <c r="C186" s="9" t="n"/>
      <c r="D186" s="9" t="n"/>
      <c r="E186" s="9" t="n"/>
      <c r="F186" s="9" t="n"/>
      <c r="G186" s="10" t="n"/>
      <c r="H186" s="11" t="n"/>
      <c r="I186" s="12">
        <f>IF(C186="","",IFERROR(VLOOKUP(C186,সেটিং!$A$6:$B$13,2,FALSE),""))</f>
        <v/>
      </c>
      <c r="J186" s="9" t="n"/>
      <c r="K186" s="13">
        <f>IF(G186="","",IF(MONTH(G186)&gt;=7,YEAR(G186)+1,YEAR(G186)))</f>
        <v/>
      </c>
      <c r="L186" s="14">
        <f>IF(OR(H186="",K186="",সেটিং!$B$3&lt;K186),"",IF(J186="SL",MAX(0,H186-H186*I186*(সেটিং!$B$3-K186)),H186*(1-I186)^(সেটিং!$B$3-K186)))</f>
        <v/>
      </c>
      <c r="M186" s="14">
        <f>IF(L186="","",IF(J186="SL",MIN(H186*I186,L186),L186*I186))</f>
        <v/>
      </c>
      <c r="N186" s="14">
        <f>IF(L186="","",L186-M186)</f>
        <v/>
      </c>
      <c r="O186" s="14">
        <f>IF(N186="","",H186-N186)</f>
        <v/>
      </c>
      <c r="P186" s="9" t="n"/>
      <c r="Q186" s="9" t="n"/>
    </row>
    <row r="187">
      <c r="A187" s="9" t="n"/>
      <c r="B187" s="9" t="n"/>
      <c r="C187" s="9" t="n"/>
      <c r="D187" s="9" t="n"/>
      <c r="E187" s="9" t="n"/>
      <c r="F187" s="9" t="n"/>
      <c r="G187" s="10" t="n"/>
      <c r="H187" s="11" t="n"/>
      <c r="I187" s="12">
        <f>IF(C187="","",IFERROR(VLOOKUP(C187,সেটিং!$A$6:$B$13,2,FALSE),""))</f>
        <v/>
      </c>
      <c r="J187" s="9" t="n"/>
      <c r="K187" s="13">
        <f>IF(G187="","",IF(MONTH(G187)&gt;=7,YEAR(G187)+1,YEAR(G187)))</f>
        <v/>
      </c>
      <c r="L187" s="14">
        <f>IF(OR(H187="",K187="",সেটিং!$B$3&lt;K187),"",IF(J187="SL",MAX(0,H187-H187*I187*(সেটিং!$B$3-K187)),H187*(1-I187)^(সেটিং!$B$3-K187)))</f>
        <v/>
      </c>
      <c r="M187" s="14">
        <f>IF(L187="","",IF(J187="SL",MIN(H187*I187,L187),L187*I187))</f>
        <v/>
      </c>
      <c r="N187" s="14">
        <f>IF(L187="","",L187-M187)</f>
        <v/>
      </c>
      <c r="O187" s="14">
        <f>IF(N187="","",H187-N187)</f>
        <v/>
      </c>
      <c r="P187" s="9" t="n"/>
      <c r="Q187" s="9" t="n"/>
    </row>
    <row r="188">
      <c r="A188" s="9" t="n"/>
      <c r="B188" s="9" t="n"/>
      <c r="C188" s="9" t="n"/>
      <c r="D188" s="9" t="n"/>
      <c r="E188" s="9" t="n"/>
      <c r="F188" s="9" t="n"/>
      <c r="G188" s="10" t="n"/>
      <c r="H188" s="11" t="n"/>
      <c r="I188" s="12">
        <f>IF(C188="","",IFERROR(VLOOKUP(C188,সেটিং!$A$6:$B$13,2,FALSE),""))</f>
        <v/>
      </c>
      <c r="J188" s="9" t="n"/>
      <c r="K188" s="13">
        <f>IF(G188="","",IF(MONTH(G188)&gt;=7,YEAR(G188)+1,YEAR(G188)))</f>
        <v/>
      </c>
      <c r="L188" s="14">
        <f>IF(OR(H188="",K188="",সেটিং!$B$3&lt;K188),"",IF(J188="SL",MAX(0,H188-H188*I188*(সেটিং!$B$3-K188)),H188*(1-I188)^(সেটিং!$B$3-K188)))</f>
        <v/>
      </c>
      <c r="M188" s="14">
        <f>IF(L188="","",IF(J188="SL",MIN(H188*I188,L188),L188*I188))</f>
        <v/>
      </c>
      <c r="N188" s="14">
        <f>IF(L188="","",L188-M188)</f>
        <v/>
      </c>
      <c r="O188" s="14">
        <f>IF(N188="","",H188-N188)</f>
        <v/>
      </c>
      <c r="P188" s="9" t="n"/>
      <c r="Q188" s="9" t="n"/>
    </row>
    <row r="189">
      <c r="A189" s="9" t="n"/>
      <c r="B189" s="9" t="n"/>
      <c r="C189" s="9" t="n"/>
      <c r="D189" s="9" t="n"/>
      <c r="E189" s="9" t="n"/>
      <c r="F189" s="9" t="n"/>
      <c r="G189" s="10" t="n"/>
      <c r="H189" s="11" t="n"/>
      <c r="I189" s="12">
        <f>IF(C189="","",IFERROR(VLOOKUP(C189,সেটিং!$A$6:$B$13,2,FALSE),""))</f>
        <v/>
      </c>
      <c r="J189" s="9" t="n"/>
      <c r="K189" s="13">
        <f>IF(G189="","",IF(MONTH(G189)&gt;=7,YEAR(G189)+1,YEAR(G189)))</f>
        <v/>
      </c>
      <c r="L189" s="14">
        <f>IF(OR(H189="",K189="",সেটিং!$B$3&lt;K189),"",IF(J189="SL",MAX(0,H189-H189*I189*(সেটিং!$B$3-K189)),H189*(1-I189)^(সেটিং!$B$3-K189)))</f>
        <v/>
      </c>
      <c r="M189" s="14">
        <f>IF(L189="","",IF(J189="SL",MIN(H189*I189,L189),L189*I189))</f>
        <v/>
      </c>
      <c r="N189" s="14">
        <f>IF(L189="","",L189-M189)</f>
        <v/>
      </c>
      <c r="O189" s="14">
        <f>IF(N189="","",H189-N189)</f>
        <v/>
      </c>
      <c r="P189" s="9" t="n"/>
      <c r="Q189" s="9" t="n"/>
    </row>
    <row r="190">
      <c r="A190" s="9" t="n"/>
      <c r="B190" s="9" t="n"/>
      <c r="C190" s="9" t="n"/>
      <c r="D190" s="9" t="n"/>
      <c r="E190" s="9" t="n"/>
      <c r="F190" s="9" t="n"/>
      <c r="G190" s="10" t="n"/>
      <c r="H190" s="11" t="n"/>
      <c r="I190" s="12">
        <f>IF(C190="","",IFERROR(VLOOKUP(C190,সেটিং!$A$6:$B$13,2,FALSE),""))</f>
        <v/>
      </c>
      <c r="J190" s="9" t="n"/>
      <c r="K190" s="13">
        <f>IF(G190="","",IF(MONTH(G190)&gt;=7,YEAR(G190)+1,YEAR(G190)))</f>
        <v/>
      </c>
      <c r="L190" s="14">
        <f>IF(OR(H190="",K190="",সেটিং!$B$3&lt;K190),"",IF(J190="SL",MAX(0,H190-H190*I190*(সেটিং!$B$3-K190)),H190*(1-I190)^(সেটিং!$B$3-K190)))</f>
        <v/>
      </c>
      <c r="M190" s="14">
        <f>IF(L190="","",IF(J190="SL",MIN(H190*I190,L190),L190*I190))</f>
        <v/>
      </c>
      <c r="N190" s="14">
        <f>IF(L190="","",L190-M190)</f>
        <v/>
      </c>
      <c r="O190" s="14">
        <f>IF(N190="","",H190-N190)</f>
        <v/>
      </c>
      <c r="P190" s="9" t="n"/>
      <c r="Q190" s="9" t="n"/>
    </row>
    <row r="191">
      <c r="A191" s="9" t="n"/>
      <c r="B191" s="9" t="n"/>
      <c r="C191" s="9" t="n"/>
      <c r="D191" s="9" t="n"/>
      <c r="E191" s="9" t="n"/>
      <c r="F191" s="9" t="n"/>
      <c r="G191" s="10" t="n"/>
      <c r="H191" s="11" t="n"/>
      <c r="I191" s="12">
        <f>IF(C191="","",IFERROR(VLOOKUP(C191,সেটিং!$A$6:$B$13,2,FALSE),""))</f>
        <v/>
      </c>
      <c r="J191" s="9" t="n"/>
      <c r="K191" s="13">
        <f>IF(G191="","",IF(MONTH(G191)&gt;=7,YEAR(G191)+1,YEAR(G191)))</f>
        <v/>
      </c>
      <c r="L191" s="14">
        <f>IF(OR(H191="",K191="",সেটিং!$B$3&lt;K191),"",IF(J191="SL",MAX(0,H191-H191*I191*(সেটিং!$B$3-K191)),H191*(1-I191)^(সেটিং!$B$3-K191)))</f>
        <v/>
      </c>
      <c r="M191" s="14">
        <f>IF(L191="","",IF(J191="SL",MIN(H191*I191,L191),L191*I191))</f>
        <v/>
      </c>
      <c r="N191" s="14">
        <f>IF(L191="","",L191-M191)</f>
        <v/>
      </c>
      <c r="O191" s="14">
        <f>IF(N191="","",H191-N191)</f>
        <v/>
      </c>
      <c r="P191" s="9" t="n"/>
      <c r="Q191" s="9" t="n"/>
    </row>
    <row r="192">
      <c r="A192" s="9" t="n"/>
      <c r="B192" s="9" t="n"/>
      <c r="C192" s="9" t="n"/>
      <c r="D192" s="9" t="n"/>
      <c r="E192" s="9" t="n"/>
      <c r="F192" s="9" t="n"/>
      <c r="G192" s="10" t="n"/>
      <c r="H192" s="11" t="n"/>
      <c r="I192" s="12">
        <f>IF(C192="","",IFERROR(VLOOKUP(C192,সেটিং!$A$6:$B$13,2,FALSE),""))</f>
        <v/>
      </c>
      <c r="J192" s="9" t="n"/>
      <c r="K192" s="13">
        <f>IF(G192="","",IF(MONTH(G192)&gt;=7,YEAR(G192)+1,YEAR(G192)))</f>
        <v/>
      </c>
      <c r="L192" s="14">
        <f>IF(OR(H192="",K192="",সেটিং!$B$3&lt;K192),"",IF(J192="SL",MAX(0,H192-H192*I192*(সেটিং!$B$3-K192)),H192*(1-I192)^(সেটিং!$B$3-K192)))</f>
        <v/>
      </c>
      <c r="M192" s="14">
        <f>IF(L192="","",IF(J192="SL",MIN(H192*I192,L192),L192*I192))</f>
        <v/>
      </c>
      <c r="N192" s="14">
        <f>IF(L192="","",L192-M192)</f>
        <v/>
      </c>
      <c r="O192" s="14">
        <f>IF(N192="","",H192-N192)</f>
        <v/>
      </c>
      <c r="P192" s="9" t="n"/>
      <c r="Q192" s="9" t="n"/>
    </row>
    <row r="193">
      <c r="A193" s="9" t="n"/>
      <c r="B193" s="9" t="n"/>
      <c r="C193" s="9" t="n"/>
      <c r="D193" s="9" t="n"/>
      <c r="E193" s="9" t="n"/>
      <c r="F193" s="9" t="n"/>
      <c r="G193" s="10" t="n"/>
      <c r="H193" s="11" t="n"/>
      <c r="I193" s="12">
        <f>IF(C193="","",IFERROR(VLOOKUP(C193,সেটিং!$A$6:$B$13,2,FALSE),""))</f>
        <v/>
      </c>
      <c r="J193" s="9" t="n"/>
      <c r="K193" s="13">
        <f>IF(G193="","",IF(MONTH(G193)&gt;=7,YEAR(G193)+1,YEAR(G193)))</f>
        <v/>
      </c>
      <c r="L193" s="14">
        <f>IF(OR(H193="",K193="",সেটিং!$B$3&lt;K193),"",IF(J193="SL",MAX(0,H193-H193*I193*(সেটিং!$B$3-K193)),H193*(1-I193)^(সেটিং!$B$3-K193)))</f>
        <v/>
      </c>
      <c r="M193" s="14">
        <f>IF(L193="","",IF(J193="SL",MIN(H193*I193,L193),L193*I193))</f>
        <v/>
      </c>
      <c r="N193" s="14">
        <f>IF(L193="","",L193-M193)</f>
        <v/>
      </c>
      <c r="O193" s="14">
        <f>IF(N193="","",H193-N193)</f>
        <v/>
      </c>
      <c r="P193" s="9" t="n"/>
      <c r="Q193" s="9" t="n"/>
    </row>
    <row r="194">
      <c r="A194" s="9" t="n"/>
      <c r="B194" s="9" t="n"/>
      <c r="C194" s="9" t="n"/>
      <c r="D194" s="9" t="n"/>
      <c r="E194" s="9" t="n"/>
      <c r="F194" s="9" t="n"/>
      <c r="G194" s="10" t="n"/>
      <c r="H194" s="11" t="n"/>
      <c r="I194" s="12">
        <f>IF(C194="","",IFERROR(VLOOKUP(C194,সেটিং!$A$6:$B$13,2,FALSE),""))</f>
        <v/>
      </c>
      <c r="J194" s="9" t="n"/>
      <c r="K194" s="13">
        <f>IF(G194="","",IF(MONTH(G194)&gt;=7,YEAR(G194)+1,YEAR(G194)))</f>
        <v/>
      </c>
      <c r="L194" s="14">
        <f>IF(OR(H194="",K194="",সেটিং!$B$3&lt;K194),"",IF(J194="SL",MAX(0,H194-H194*I194*(সেটিং!$B$3-K194)),H194*(1-I194)^(সেটিং!$B$3-K194)))</f>
        <v/>
      </c>
      <c r="M194" s="14">
        <f>IF(L194="","",IF(J194="SL",MIN(H194*I194,L194),L194*I194))</f>
        <v/>
      </c>
      <c r="N194" s="14">
        <f>IF(L194="","",L194-M194)</f>
        <v/>
      </c>
      <c r="O194" s="14">
        <f>IF(N194="","",H194-N194)</f>
        <v/>
      </c>
      <c r="P194" s="9" t="n"/>
      <c r="Q194" s="9" t="n"/>
    </row>
    <row r="195">
      <c r="A195" s="9" t="n"/>
      <c r="B195" s="9" t="n"/>
      <c r="C195" s="9" t="n"/>
      <c r="D195" s="9" t="n"/>
      <c r="E195" s="9" t="n"/>
      <c r="F195" s="9" t="n"/>
      <c r="G195" s="10" t="n"/>
      <c r="H195" s="11" t="n"/>
      <c r="I195" s="12">
        <f>IF(C195="","",IFERROR(VLOOKUP(C195,সেটিং!$A$6:$B$13,2,FALSE),""))</f>
        <v/>
      </c>
      <c r="J195" s="9" t="n"/>
      <c r="K195" s="13">
        <f>IF(G195="","",IF(MONTH(G195)&gt;=7,YEAR(G195)+1,YEAR(G195)))</f>
        <v/>
      </c>
      <c r="L195" s="14">
        <f>IF(OR(H195="",K195="",সেটিং!$B$3&lt;K195),"",IF(J195="SL",MAX(0,H195-H195*I195*(সেটিং!$B$3-K195)),H195*(1-I195)^(সেটিং!$B$3-K195)))</f>
        <v/>
      </c>
      <c r="M195" s="14">
        <f>IF(L195="","",IF(J195="SL",MIN(H195*I195,L195),L195*I195))</f>
        <v/>
      </c>
      <c r="N195" s="14">
        <f>IF(L195="","",L195-M195)</f>
        <v/>
      </c>
      <c r="O195" s="14">
        <f>IF(N195="","",H195-N195)</f>
        <v/>
      </c>
      <c r="P195" s="9" t="n"/>
      <c r="Q195" s="9" t="n"/>
    </row>
    <row r="196">
      <c r="A196" s="9" t="n"/>
      <c r="B196" s="9" t="n"/>
      <c r="C196" s="9" t="n"/>
      <c r="D196" s="9" t="n"/>
      <c r="E196" s="9" t="n"/>
      <c r="F196" s="9" t="n"/>
      <c r="G196" s="10" t="n"/>
      <c r="H196" s="11" t="n"/>
      <c r="I196" s="12">
        <f>IF(C196="","",IFERROR(VLOOKUP(C196,সেটিং!$A$6:$B$13,2,FALSE),""))</f>
        <v/>
      </c>
      <c r="J196" s="9" t="n"/>
      <c r="K196" s="13">
        <f>IF(G196="","",IF(MONTH(G196)&gt;=7,YEAR(G196)+1,YEAR(G196)))</f>
        <v/>
      </c>
      <c r="L196" s="14">
        <f>IF(OR(H196="",K196="",সেটিং!$B$3&lt;K196),"",IF(J196="SL",MAX(0,H196-H196*I196*(সেটিং!$B$3-K196)),H196*(1-I196)^(সেটিং!$B$3-K196)))</f>
        <v/>
      </c>
      <c r="M196" s="14">
        <f>IF(L196="","",IF(J196="SL",MIN(H196*I196,L196),L196*I196))</f>
        <v/>
      </c>
      <c r="N196" s="14">
        <f>IF(L196="","",L196-M196)</f>
        <v/>
      </c>
      <c r="O196" s="14">
        <f>IF(N196="","",H196-N196)</f>
        <v/>
      </c>
      <c r="P196" s="9" t="n"/>
      <c r="Q196" s="9" t="n"/>
    </row>
    <row r="197">
      <c r="A197" s="9" t="n"/>
      <c r="B197" s="9" t="n"/>
      <c r="C197" s="9" t="n"/>
      <c r="D197" s="9" t="n"/>
      <c r="E197" s="9" t="n"/>
      <c r="F197" s="9" t="n"/>
      <c r="G197" s="10" t="n"/>
      <c r="H197" s="11" t="n"/>
      <c r="I197" s="12">
        <f>IF(C197="","",IFERROR(VLOOKUP(C197,সেটিং!$A$6:$B$13,2,FALSE),""))</f>
        <v/>
      </c>
      <c r="J197" s="9" t="n"/>
      <c r="K197" s="13">
        <f>IF(G197="","",IF(MONTH(G197)&gt;=7,YEAR(G197)+1,YEAR(G197)))</f>
        <v/>
      </c>
      <c r="L197" s="14">
        <f>IF(OR(H197="",K197="",সেটিং!$B$3&lt;K197),"",IF(J197="SL",MAX(0,H197-H197*I197*(সেটিং!$B$3-K197)),H197*(1-I197)^(সেটিং!$B$3-K197)))</f>
        <v/>
      </c>
      <c r="M197" s="14">
        <f>IF(L197="","",IF(J197="SL",MIN(H197*I197,L197),L197*I197))</f>
        <v/>
      </c>
      <c r="N197" s="14">
        <f>IF(L197="","",L197-M197)</f>
        <v/>
      </c>
      <c r="O197" s="14">
        <f>IF(N197="","",H197-N197)</f>
        <v/>
      </c>
      <c r="P197" s="9" t="n"/>
      <c r="Q197" s="9" t="n"/>
    </row>
    <row r="198">
      <c r="A198" s="9" t="n"/>
      <c r="B198" s="9" t="n"/>
      <c r="C198" s="9" t="n"/>
      <c r="D198" s="9" t="n"/>
      <c r="E198" s="9" t="n"/>
      <c r="F198" s="9" t="n"/>
      <c r="G198" s="10" t="n"/>
      <c r="H198" s="11" t="n"/>
      <c r="I198" s="12">
        <f>IF(C198="","",IFERROR(VLOOKUP(C198,সেটিং!$A$6:$B$13,2,FALSE),""))</f>
        <v/>
      </c>
      <c r="J198" s="9" t="n"/>
      <c r="K198" s="13">
        <f>IF(G198="","",IF(MONTH(G198)&gt;=7,YEAR(G198)+1,YEAR(G198)))</f>
        <v/>
      </c>
      <c r="L198" s="14">
        <f>IF(OR(H198="",K198="",সেটিং!$B$3&lt;K198),"",IF(J198="SL",MAX(0,H198-H198*I198*(সেটিং!$B$3-K198)),H198*(1-I198)^(সেটিং!$B$3-K198)))</f>
        <v/>
      </c>
      <c r="M198" s="14">
        <f>IF(L198="","",IF(J198="SL",MIN(H198*I198,L198),L198*I198))</f>
        <v/>
      </c>
      <c r="N198" s="14">
        <f>IF(L198="","",L198-M198)</f>
        <v/>
      </c>
      <c r="O198" s="14">
        <f>IF(N198="","",H198-N198)</f>
        <v/>
      </c>
      <c r="P198" s="9" t="n"/>
      <c r="Q198" s="9" t="n"/>
    </row>
    <row r="199">
      <c r="A199" s="9" t="n"/>
      <c r="B199" s="9" t="n"/>
      <c r="C199" s="9" t="n"/>
      <c r="D199" s="9" t="n"/>
      <c r="E199" s="9" t="n"/>
      <c r="F199" s="9" t="n"/>
      <c r="G199" s="10" t="n"/>
      <c r="H199" s="11" t="n"/>
      <c r="I199" s="12">
        <f>IF(C199="","",IFERROR(VLOOKUP(C199,সেটিং!$A$6:$B$13,2,FALSE),""))</f>
        <v/>
      </c>
      <c r="J199" s="9" t="n"/>
      <c r="K199" s="13">
        <f>IF(G199="","",IF(MONTH(G199)&gt;=7,YEAR(G199)+1,YEAR(G199)))</f>
        <v/>
      </c>
      <c r="L199" s="14">
        <f>IF(OR(H199="",K199="",সেটিং!$B$3&lt;K199),"",IF(J199="SL",MAX(0,H199-H199*I199*(সেটিং!$B$3-K199)),H199*(1-I199)^(সেটিং!$B$3-K199)))</f>
        <v/>
      </c>
      <c r="M199" s="14">
        <f>IF(L199="","",IF(J199="SL",MIN(H199*I199,L199),L199*I199))</f>
        <v/>
      </c>
      <c r="N199" s="14">
        <f>IF(L199="","",L199-M199)</f>
        <v/>
      </c>
      <c r="O199" s="14">
        <f>IF(N199="","",H199-N199)</f>
        <v/>
      </c>
      <c r="P199" s="9" t="n"/>
      <c r="Q199" s="9" t="n"/>
    </row>
    <row r="200">
      <c r="A200" s="9" t="n"/>
      <c r="B200" s="9" t="n"/>
      <c r="C200" s="9" t="n"/>
      <c r="D200" s="9" t="n"/>
      <c r="E200" s="9" t="n"/>
      <c r="F200" s="9" t="n"/>
      <c r="G200" s="10" t="n"/>
      <c r="H200" s="11" t="n"/>
      <c r="I200" s="12">
        <f>IF(C200="","",IFERROR(VLOOKUP(C200,সেটিং!$A$6:$B$13,2,FALSE),""))</f>
        <v/>
      </c>
      <c r="J200" s="9" t="n"/>
      <c r="K200" s="13">
        <f>IF(G200="","",IF(MONTH(G200)&gt;=7,YEAR(G200)+1,YEAR(G200)))</f>
        <v/>
      </c>
      <c r="L200" s="14">
        <f>IF(OR(H200="",K200="",সেটিং!$B$3&lt;K200),"",IF(J200="SL",MAX(0,H200-H200*I200*(সেটিং!$B$3-K200)),H200*(1-I200)^(সেটিং!$B$3-K200)))</f>
        <v/>
      </c>
      <c r="M200" s="14">
        <f>IF(L200="","",IF(J200="SL",MIN(H200*I200,L200),L200*I200))</f>
        <v/>
      </c>
      <c r="N200" s="14">
        <f>IF(L200="","",L200-M200)</f>
        <v/>
      </c>
      <c r="O200" s="14">
        <f>IF(N200="","",H200-N200)</f>
        <v/>
      </c>
      <c r="P200" s="9" t="n"/>
      <c r="Q200" s="9" t="n"/>
    </row>
    <row r="201">
      <c r="A201" s="9" t="n"/>
      <c r="B201" s="9" t="n"/>
      <c r="C201" s="9" t="n"/>
      <c r="D201" s="9" t="n"/>
      <c r="E201" s="9" t="n"/>
      <c r="F201" s="9" t="n"/>
      <c r="G201" s="10" t="n"/>
      <c r="H201" s="11" t="n"/>
      <c r="I201" s="12">
        <f>IF(C201="","",IFERROR(VLOOKUP(C201,সেটিং!$A$6:$B$13,2,FALSE),""))</f>
        <v/>
      </c>
      <c r="J201" s="9" t="n"/>
      <c r="K201" s="13">
        <f>IF(G201="","",IF(MONTH(G201)&gt;=7,YEAR(G201)+1,YEAR(G201)))</f>
        <v/>
      </c>
      <c r="L201" s="14">
        <f>IF(OR(H201="",K201="",সেটিং!$B$3&lt;K201),"",IF(J201="SL",MAX(0,H201-H201*I201*(সেটিং!$B$3-K201)),H201*(1-I201)^(সেটিং!$B$3-K201)))</f>
        <v/>
      </c>
      <c r="M201" s="14">
        <f>IF(L201="","",IF(J201="SL",MIN(H201*I201,L201),L201*I201))</f>
        <v/>
      </c>
      <c r="N201" s="14">
        <f>IF(L201="","",L201-M201)</f>
        <v/>
      </c>
      <c r="O201" s="14">
        <f>IF(N201="","",H201-N201)</f>
        <v/>
      </c>
      <c r="P201" s="9" t="n"/>
      <c r="Q201" s="9" t="n"/>
    </row>
    <row r="202">
      <c r="A202" s="9" t="n"/>
      <c r="B202" s="9" t="n"/>
      <c r="C202" s="9" t="n"/>
      <c r="D202" s="9" t="n"/>
      <c r="E202" s="9" t="n"/>
      <c r="F202" s="9" t="n"/>
      <c r="G202" s="10" t="n"/>
      <c r="H202" s="11" t="n"/>
      <c r="I202" s="12">
        <f>IF(C202="","",IFERROR(VLOOKUP(C202,সেটিং!$A$6:$B$13,2,FALSE),""))</f>
        <v/>
      </c>
      <c r="J202" s="9" t="n"/>
      <c r="K202" s="13">
        <f>IF(G202="","",IF(MONTH(G202)&gt;=7,YEAR(G202)+1,YEAR(G202)))</f>
        <v/>
      </c>
      <c r="L202" s="14">
        <f>IF(OR(H202="",K202="",সেটিং!$B$3&lt;K202),"",IF(J202="SL",MAX(0,H202-H202*I202*(সেটিং!$B$3-K202)),H202*(1-I202)^(সেটিং!$B$3-K202)))</f>
        <v/>
      </c>
      <c r="M202" s="14">
        <f>IF(L202="","",IF(J202="SL",MIN(H202*I202,L202),L202*I202))</f>
        <v/>
      </c>
      <c r="N202" s="14">
        <f>IF(L202="","",L202-M202)</f>
        <v/>
      </c>
      <c r="O202" s="14">
        <f>IF(N202="","",H202-N202)</f>
        <v/>
      </c>
      <c r="P202" s="9" t="n"/>
      <c r="Q202" s="9" t="n"/>
    </row>
    <row r="203">
      <c r="A203" s="9" t="n"/>
      <c r="B203" s="9" t="n"/>
      <c r="C203" s="9" t="n"/>
      <c r="D203" s="9" t="n"/>
      <c r="E203" s="9" t="n"/>
      <c r="F203" s="9" t="n"/>
      <c r="G203" s="10" t="n"/>
      <c r="H203" s="11" t="n"/>
      <c r="I203" s="12">
        <f>IF(C203="","",IFERROR(VLOOKUP(C203,সেটিং!$A$6:$B$13,2,FALSE),""))</f>
        <v/>
      </c>
      <c r="J203" s="9" t="n"/>
      <c r="K203" s="13">
        <f>IF(G203="","",IF(MONTH(G203)&gt;=7,YEAR(G203)+1,YEAR(G203)))</f>
        <v/>
      </c>
      <c r="L203" s="14">
        <f>IF(OR(H203="",K203="",সেটিং!$B$3&lt;K203),"",IF(J203="SL",MAX(0,H203-H203*I203*(সেটিং!$B$3-K203)),H203*(1-I203)^(সেটিং!$B$3-K203)))</f>
        <v/>
      </c>
      <c r="M203" s="14">
        <f>IF(L203="","",IF(J203="SL",MIN(H203*I203,L203),L203*I203))</f>
        <v/>
      </c>
      <c r="N203" s="14">
        <f>IF(L203="","",L203-M203)</f>
        <v/>
      </c>
      <c r="O203" s="14">
        <f>IF(N203="","",H203-N203)</f>
        <v/>
      </c>
      <c r="P203" s="9" t="n"/>
      <c r="Q203" s="9" t="n"/>
    </row>
    <row r="204">
      <c r="A204" s="9" t="n"/>
      <c r="B204" s="9" t="n"/>
      <c r="C204" s="9" t="n"/>
      <c r="D204" s="9" t="n"/>
      <c r="E204" s="9" t="n"/>
      <c r="F204" s="9" t="n"/>
      <c r="G204" s="10" t="n"/>
      <c r="H204" s="11" t="n"/>
      <c r="I204" s="12">
        <f>IF(C204="","",IFERROR(VLOOKUP(C204,সেটিং!$A$6:$B$13,2,FALSE),""))</f>
        <v/>
      </c>
      <c r="J204" s="9" t="n"/>
      <c r="K204" s="13">
        <f>IF(G204="","",IF(MONTH(G204)&gt;=7,YEAR(G204)+1,YEAR(G204)))</f>
        <v/>
      </c>
      <c r="L204" s="14">
        <f>IF(OR(H204="",K204="",সেটিং!$B$3&lt;K204),"",IF(J204="SL",MAX(0,H204-H204*I204*(সেটিং!$B$3-K204)),H204*(1-I204)^(সেটিং!$B$3-K204)))</f>
        <v/>
      </c>
      <c r="M204" s="14">
        <f>IF(L204="","",IF(J204="SL",MIN(H204*I204,L204),L204*I204))</f>
        <v/>
      </c>
      <c r="N204" s="14">
        <f>IF(L204="","",L204-M204)</f>
        <v/>
      </c>
      <c r="O204" s="14">
        <f>IF(N204="","",H204-N204)</f>
        <v/>
      </c>
      <c r="P204" s="9" t="n"/>
      <c r="Q204" s="9" t="n"/>
    </row>
    <row r="205">
      <c r="A205" s="9" t="n"/>
      <c r="B205" s="9" t="n"/>
      <c r="C205" s="9" t="n"/>
      <c r="D205" s="9" t="n"/>
      <c r="E205" s="9" t="n"/>
      <c r="F205" s="9" t="n"/>
      <c r="G205" s="10" t="n"/>
      <c r="H205" s="11" t="n"/>
      <c r="I205" s="12">
        <f>IF(C205="","",IFERROR(VLOOKUP(C205,সেটিং!$A$6:$B$13,2,FALSE),""))</f>
        <v/>
      </c>
      <c r="J205" s="9" t="n"/>
      <c r="K205" s="13">
        <f>IF(G205="","",IF(MONTH(G205)&gt;=7,YEAR(G205)+1,YEAR(G205)))</f>
        <v/>
      </c>
      <c r="L205" s="14">
        <f>IF(OR(H205="",K205="",সেটিং!$B$3&lt;K205),"",IF(J205="SL",MAX(0,H205-H205*I205*(সেটিং!$B$3-K205)),H205*(1-I205)^(সেটিং!$B$3-K205)))</f>
        <v/>
      </c>
      <c r="M205" s="14">
        <f>IF(L205="","",IF(J205="SL",MIN(H205*I205,L205),L205*I205))</f>
        <v/>
      </c>
      <c r="N205" s="14">
        <f>IF(L205="","",L205-M205)</f>
        <v/>
      </c>
      <c r="O205" s="14">
        <f>IF(N205="","",H205-N205)</f>
        <v/>
      </c>
      <c r="P205" s="9" t="n"/>
      <c r="Q205" s="9" t="n"/>
    </row>
    <row r="206">
      <c r="A206" s="9" t="n"/>
      <c r="B206" s="9" t="n"/>
      <c r="C206" s="9" t="n"/>
      <c r="D206" s="9" t="n"/>
      <c r="E206" s="9" t="n"/>
      <c r="F206" s="9" t="n"/>
      <c r="G206" s="10" t="n"/>
      <c r="H206" s="11" t="n"/>
      <c r="I206" s="12">
        <f>IF(C206="","",IFERROR(VLOOKUP(C206,সেটিং!$A$6:$B$13,2,FALSE),""))</f>
        <v/>
      </c>
      <c r="J206" s="9" t="n"/>
      <c r="K206" s="13">
        <f>IF(G206="","",IF(MONTH(G206)&gt;=7,YEAR(G206)+1,YEAR(G206)))</f>
        <v/>
      </c>
      <c r="L206" s="14">
        <f>IF(OR(H206="",K206="",সেটিং!$B$3&lt;K206),"",IF(J206="SL",MAX(0,H206-H206*I206*(সেটিং!$B$3-K206)),H206*(1-I206)^(সেটিং!$B$3-K206)))</f>
        <v/>
      </c>
      <c r="M206" s="14">
        <f>IF(L206="","",IF(J206="SL",MIN(H206*I206,L206),L206*I206))</f>
        <v/>
      </c>
      <c r="N206" s="14">
        <f>IF(L206="","",L206-M206)</f>
        <v/>
      </c>
      <c r="O206" s="14">
        <f>IF(N206="","",H206-N206)</f>
        <v/>
      </c>
      <c r="P206" s="9" t="n"/>
      <c r="Q206" s="9" t="n"/>
    </row>
    <row r="207">
      <c r="A207" s="9" t="n"/>
      <c r="B207" s="9" t="n"/>
      <c r="C207" s="9" t="n"/>
      <c r="D207" s="9" t="n"/>
      <c r="E207" s="9" t="n"/>
      <c r="F207" s="9" t="n"/>
      <c r="G207" s="10" t="n"/>
      <c r="H207" s="11" t="n"/>
      <c r="I207" s="12">
        <f>IF(C207="","",IFERROR(VLOOKUP(C207,সেটিং!$A$6:$B$13,2,FALSE),""))</f>
        <v/>
      </c>
      <c r="J207" s="9" t="n"/>
      <c r="K207" s="13">
        <f>IF(G207="","",IF(MONTH(G207)&gt;=7,YEAR(G207)+1,YEAR(G207)))</f>
        <v/>
      </c>
      <c r="L207" s="14">
        <f>IF(OR(H207="",K207="",সেটিং!$B$3&lt;K207),"",IF(J207="SL",MAX(0,H207-H207*I207*(সেটিং!$B$3-K207)),H207*(1-I207)^(সেটিং!$B$3-K207)))</f>
        <v/>
      </c>
      <c r="M207" s="14">
        <f>IF(L207="","",IF(J207="SL",MIN(H207*I207,L207),L207*I207))</f>
        <v/>
      </c>
      <c r="N207" s="14">
        <f>IF(L207="","",L207-M207)</f>
        <v/>
      </c>
      <c r="O207" s="14">
        <f>IF(N207="","",H207-N207)</f>
        <v/>
      </c>
      <c r="P207" s="9" t="n"/>
      <c r="Q207" s="9" t="n"/>
    </row>
    <row r="208">
      <c r="A208" s="9" t="n"/>
      <c r="B208" s="9" t="n"/>
      <c r="C208" s="9" t="n"/>
      <c r="D208" s="9" t="n"/>
      <c r="E208" s="9" t="n"/>
      <c r="F208" s="9" t="n"/>
      <c r="G208" s="10" t="n"/>
      <c r="H208" s="11" t="n"/>
      <c r="I208" s="12">
        <f>IF(C208="","",IFERROR(VLOOKUP(C208,সেটিং!$A$6:$B$13,2,FALSE),""))</f>
        <v/>
      </c>
      <c r="J208" s="9" t="n"/>
      <c r="K208" s="13">
        <f>IF(G208="","",IF(MONTH(G208)&gt;=7,YEAR(G208)+1,YEAR(G208)))</f>
        <v/>
      </c>
      <c r="L208" s="14">
        <f>IF(OR(H208="",K208="",সেটিং!$B$3&lt;K208),"",IF(J208="SL",MAX(0,H208-H208*I208*(সেটিং!$B$3-K208)),H208*(1-I208)^(সেটিং!$B$3-K208)))</f>
        <v/>
      </c>
      <c r="M208" s="14">
        <f>IF(L208="","",IF(J208="SL",MIN(H208*I208,L208),L208*I208))</f>
        <v/>
      </c>
      <c r="N208" s="14">
        <f>IF(L208="","",L208-M208)</f>
        <v/>
      </c>
      <c r="O208" s="14">
        <f>IF(N208="","",H208-N208)</f>
        <v/>
      </c>
      <c r="P208" s="9" t="n"/>
      <c r="Q208" s="9" t="n"/>
    </row>
    <row r="209">
      <c r="A209" s="9" t="n"/>
      <c r="B209" s="9" t="n"/>
      <c r="C209" s="9" t="n"/>
      <c r="D209" s="9" t="n"/>
      <c r="E209" s="9" t="n"/>
      <c r="F209" s="9" t="n"/>
      <c r="G209" s="10" t="n"/>
      <c r="H209" s="11" t="n"/>
      <c r="I209" s="12">
        <f>IF(C209="","",IFERROR(VLOOKUP(C209,সেটিং!$A$6:$B$13,2,FALSE),""))</f>
        <v/>
      </c>
      <c r="J209" s="9" t="n"/>
      <c r="K209" s="13">
        <f>IF(G209="","",IF(MONTH(G209)&gt;=7,YEAR(G209)+1,YEAR(G209)))</f>
        <v/>
      </c>
      <c r="L209" s="14">
        <f>IF(OR(H209="",K209="",সেটিং!$B$3&lt;K209),"",IF(J209="SL",MAX(0,H209-H209*I209*(সেটিং!$B$3-K209)),H209*(1-I209)^(সেটিং!$B$3-K209)))</f>
        <v/>
      </c>
      <c r="M209" s="14">
        <f>IF(L209="","",IF(J209="SL",MIN(H209*I209,L209),L209*I209))</f>
        <v/>
      </c>
      <c r="N209" s="14">
        <f>IF(L209="","",L209-M209)</f>
        <v/>
      </c>
      <c r="O209" s="14">
        <f>IF(N209="","",H209-N209)</f>
        <v/>
      </c>
      <c r="P209" s="9" t="n"/>
      <c r="Q209" s="9" t="n"/>
    </row>
    <row r="210">
      <c r="A210" s="9" t="n"/>
      <c r="B210" s="9" t="n"/>
      <c r="C210" s="9" t="n"/>
      <c r="D210" s="9" t="n"/>
      <c r="E210" s="9" t="n"/>
      <c r="F210" s="9" t="n"/>
      <c r="G210" s="10" t="n"/>
      <c r="H210" s="11" t="n"/>
      <c r="I210" s="12">
        <f>IF(C210="","",IFERROR(VLOOKUP(C210,সেটিং!$A$6:$B$13,2,FALSE),""))</f>
        <v/>
      </c>
      <c r="J210" s="9" t="n"/>
      <c r="K210" s="13">
        <f>IF(G210="","",IF(MONTH(G210)&gt;=7,YEAR(G210)+1,YEAR(G210)))</f>
        <v/>
      </c>
      <c r="L210" s="14">
        <f>IF(OR(H210="",K210="",সেটিং!$B$3&lt;K210),"",IF(J210="SL",MAX(0,H210-H210*I210*(সেটিং!$B$3-K210)),H210*(1-I210)^(সেটিং!$B$3-K210)))</f>
        <v/>
      </c>
      <c r="M210" s="14">
        <f>IF(L210="","",IF(J210="SL",MIN(H210*I210,L210),L210*I210))</f>
        <v/>
      </c>
      <c r="N210" s="14">
        <f>IF(L210="","",L210-M210)</f>
        <v/>
      </c>
      <c r="O210" s="14">
        <f>IF(N210="","",H210-N210)</f>
        <v/>
      </c>
      <c r="P210" s="9" t="n"/>
      <c r="Q210" s="9" t="n"/>
    </row>
    <row r="211">
      <c r="A211" s="9" t="n"/>
      <c r="B211" s="9" t="n"/>
      <c r="C211" s="9" t="n"/>
      <c r="D211" s="9" t="n"/>
      <c r="E211" s="9" t="n"/>
      <c r="F211" s="9" t="n"/>
      <c r="G211" s="10" t="n"/>
      <c r="H211" s="11" t="n"/>
      <c r="I211" s="12">
        <f>IF(C211="","",IFERROR(VLOOKUP(C211,সেটিং!$A$6:$B$13,2,FALSE),""))</f>
        <v/>
      </c>
      <c r="J211" s="9" t="n"/>
      <c r="K211" s="13">
        <f>IF(G211="","",IF(MONTH(G211)&gt;=7,YEAR(G211)+1,YEAR(G211)))</f>
        <v/>
      </c>
      <c r="L211" s="14">
        <f>IF(OR(H211="",K211="",সেটিং!$B$3&lt;K211),"",IF(J211="SL",MAX(0,H211-H211*I211*(সেটিং!$B$3-K211)),H211*(1-I211)^(সেটিং!$B$3-K211)))</f>
        <v/>
      </c>
      <c r="M211" s="14">
        <f>IF(L211="","",IF(J211="SL",MIN(H211*I211,L211),L211*I211))</f>
        <v/>
      </c>
      <c r="N211" s="14">
        <f>IF(L211="","",L211-M211)</f>
        <v/>
      </c>
      <c r="O211" s="14">
        <f>IF(N211="","",H211-N211)</f>
        <v/>
      </c>
      <c r="P211" s="9" t="n"/>
      <c r="Q211" s="9" t="n"/>
    </row>
    <row r="212">
      <c r="A212" s="9" t="n"/>
      <c r="B212" s="9" t="n"/>
      <c r="C212" s="9" t="n"/>
      <c r="D212" s="9" t="n"/>
      <c r="E212" s="9" t="n"/>
      <c r="F212" s="9" t="n"/>
      <c r="G212" s="10" t="n"/>
      <c r="H212" s="11" t="n"/>
      <c r="I212" s="12">
        <f>IF(C212="","",IFERROR(VLOOKUP(C212,সেটিং!$A$6:$B$13,2,FALSE),""))</f>
        <v/>
      </c>
      <c r="J212" s="9" t="n"/>
      <c r="K212" s="13">
        <f>IF(G212="","",IF(MONTH(G212)&gt;=7,YEAR(G212)+1,YEAR(G212)))</f>
        <v/>
      </c>
      <c r="L212" s="14">
        <f>IF(OR(H212="",K212="",সেটিং!$B$3&lt;K212),"",IF(J212="SL",MAX(0,H212-H212*I212*(সেটিং!$B$3-K212)),H212*(1-I212)^(সেটিং!$B$3-K212)))</f>
        <v/>
      </c>
      <c r="M212" s="14">
        <f>IF(L212="","",IF(J212="SL",MIN(H212*I212,L212),L212*I212))</f>
        <v/>
      </c>
      <c r="N212" s="14">
        <f>IF(L212="","",L212-M212)</f>
        <v/>
      </c>
      <c r="O212" s="14">
        <f>IF(N212="","",H212-N212)</f>
        <v/>
      </c>
      <c r="P212" s="9" t="n"/>
      <c r="Q212" s="9" t="n"/>
    </row>
    <row r="213">
      <c r="A213" s="9" t="n"/>
      <c r="B213" s="9" t="n"/>
      <c r="C213" s="9" t="n"/>
      <c r="D213" s="9" t="n"/>
      <c r="E213" s="9" t="n"/>
      <c r="F213" s="9" t="n"/>
      <c r="G213" s="10" t="n"/>
      <c r="H213" s="11" t="n"/>
      <c r="I213" s="12">
        <f>IF(C213="","",IFERROR(VLOOKUP(C213,সেটিং!$A$6:$B$13,2,FALSE),""))</f>
        <v/>
      </c>
      <c r="J213" s="9" t="n"/>
      <c r="K213" s="13">
        <f>IF(G213="","",IF(MONTH(G213)&gt;=7,YEAR(G213)+1,YEAR(G213)))</f>
        <v/>
      </c>
      <c r="L213" s="14">
        <f>IF(OR(H213="",K213="",সেটিং!$B$3&lt;K213),"",IF(J213="SL",MAX(0,H213-H213*I213*(সেটিং!$B$3-K213)),H213*(1-I213)^(সেটিং!$B$3-K213)))</f>
        <v/>
      </c>
      <c r="M213" s="14">
        <f>IF(L213="","",IF(J213="SL",MIN(H213*I213,L213),L213*I213))</f>
        <v/>
      </c>
      <c r="N213" s="14">
        <f>IF(L213="","",L213-M213)</f>
        <v/>
      </c>
      <c r="O213" s="14">
        <f>IF(N213="","",H213-N213)</f>
        <v/>
      </c>
      <c r="P213" s="9" t="n"/>
      <c r="Q213" s="9" t="n"/>
    </row>
    <row r="214">
      <c r="A214" s="9" t="n"/>
      <c r="B214" s="9" t="n"/>
      <c r="C214" s="9" t="n"/>
      <c r="D214" s="9" t="n"/>
      <c r="E214" s="9" t="n"/>
      <c r="F214" s="9" t="n"/>
      <c r="G214" s="10" t="n"/>
      <c r="H214" s="11" t="n"/>
      <c r="I214" s="12">
        <f>IF(C214="","",IFERROR(VLOOKUP(C214,সেটিং!$A$6:$B$13,2,FALSE),""))</f>
        <v/>
      </c>
      <c r="J214" s="9" t="n"/>
      <c r="K214" s="13">
        <f>IF(G214="","",IF(MONTH(G214)&gt;=7,YEAR(G214)+1,YEAR(G214)))</f>
        <v/>
      </c>
      <c r="L214" s="14">
        <f>IF(OR(H214="",K214="",সেটিং!$B$3&lt;K214),"",IF(J214="SL",MAX(0,H214-H214*I214*(সেটিং!$B$3-K214)),H214*(1-I214)^(সেটিং!$B$3-K214)))</f>
        <v/>
      </c>
      <c r="M214" s="14">
        <f>IF(L214="","",IF(J214="SL",MIN(H214*I214,L214),L214*I214))</f>
        <v/>
      </c>
      <c r="N214" s="14">
        <f>IF(L214="","",L214-M214)</f>
        <v/>
      </c>
      <c r="O214" s="14">
        <f>IF(N214="","",H214-N214)</f>
        <v/>
      </c>
      <c r="P214" s="9" t="n"/>
      <c r="Q214" s="9" t="n"/>
    </row>
    <row r="215">
      <c r="A215" s="9" t="n"/>
      <c r="B215" s="9" t="n"/>
      <c r="C215" s="9" t="n"/>
      <c r="D215" s="9" t="n"/>
      <c r="E215" s="9" t="n"/>
      <c r="F215" s="9" t="n"/>
      <c r="G215" s="10" t="n"/>
      <c r="H215" s="11" t="n"/>
      <c r="I215" s="12">
        <f>IF(C215="","",IFERROR(VLOOKUP(C215,সেটিং!$A$6:$B$13,2,FALSE),""))</f>
        <v/>
      </c>
      <c r="J215" s="9" t="n"/>
      <c r="K215" s="13">
        <f>IF(G215="","",IF(MONTH(G215)&gt;=7,YEAR(G215)+1,YEAR(G215)))</f>
        <v/>
      </c>
      <c r="L215" s="14">
        <f>IF(OR(H215="",K215="",সেটিং!$B$3&lt;K215),"",IF(J215="SL",MAX(0,H215-H215*I215*(সেটিং!$B$3-K215)),H215*(1-I215)^(সেটিং!$B$3-K215)))</f>
        <v/>
      </c>
      <c r="M215" s="14">
        <f>IF(L215="","",IF(J215="SL",MIN(H215*I215,L215),L215*I215))</f>
        <v/>
      </c>
      <c r="N215" s="14">
        <f>IF(L215="","",L215-M215)</f>
        <v/>
      </c>
      <c r="O215" s="14">
        <f>IF(N215="","",H215-N215)</f>
        <v/>
      </c>
      <c r="P215" s="9" t="n"/>
      <c r="Q215" s="9" t="n"/>
    </row>
    <row r="216">
      <c r="A216" s="9" t="n"/>
      <c r="B216" s="9" t="n"/>
      <c r="C216" s="9" t="n"/>
      <c r="D216" s="9" t="n"/>
      <c r="E216" s="9" t="n"/>
      <c r="F216" s="9" t="n"/>
      <c r="G216" s="10" t="n"/>
      <c r="H216" s="11" t="n"/>
      <c r="I216" s="12">
        <f>IF(C216="","",IFERROR(VLOOKUP(C216,সেটিং!$A$6:$B$13,2,FALSE),""))</f>
        <v/>
      </c>
      <c r="J216" s="9" t="n"/>
      <c r="K216" s="13">
        <f>IF(G216="","",IF(MONTH(G216)&gt;=7,YEAR(G216)+1,YEAR(G216)))</f>
        <v/>
      </c>
      <c r="L216" s="14">
        <f>IF(OR(H216="",K216="",সেটিং!$B$3&lt;K216),"",IF(J216="SL",MAX(0,H216-H216*I216*(সেটিং!$B$3-K216)),H216*(1-I216)^(সেটিং!$B$3-K216)))</f>
        <v/>
      </c>
      <c r="M216" s="14">
        <f>IF(L216="","",IF(J216="SL",MIN(H216*I216,L216),L216*I216))</f>
        <v/>
      </c>
      <c r="N216" s="14">
        <f>IF(L216="","",L216-M216)</f>
        <v/>
      </c>
      <c r="O216" s="14">
        <f>IF(N216="","",H216-N216)</f>
        <v/>
      </c>
      <c r="P216" s="9" t="n"/>
      <c r="Q216" s="9" t="n"/>
    </row>
    <row r="217">
      <c r="A217" s="9" t="n"/>
      <c r="B217" s="9" t="n"/>
      <c r="C217" s="9" t="n"/>
      <c r="D217" s="9" t="n"/>
      <c r="E217" s="9" t="n"/>
      <c r="F217" s="9" t="n"/>
      <c r="G217" s="10" t="n"/>
      <c r="H217" s="11" t="n"/>
      <c r="I217" s="12">
        <f>IF(C217="","",IFERROR(VLOOKUP(C217,সেটিং!$A$6:$B$13,2,FALSE),""))</f>
        <v/>
      </c>
      <c r="J217" s="9" t="n"/>
      <c r="K217" s="13">
        <f>IF(G217="","",IF(MONTH(G217)&gt;=7,YEAR(G217)+1,YEAR(G217)))</f>
        <v/>
      </c>
      <c r="L217" s="14">
        <f>IF(OR(H217="",K217="",সেটিং!$B$3&lt;K217),"",IF(J217="SL",MAX(0,H217-H217*I217*(সেটিং!$B$3-K217)),H217*(1-I217)^(সেটিং!$B$3-K217)))</f>
        <v/>
      </c>
      <c r="M217" s="14">
        <f>IF(L217="","",IF(J217="SL",MIN(H217*I217,L217),L217*I217))</f>
        <v/>
      </c>
      <c r="N217" s="14">
        <f>IF(L217="","",L217-M217)</f>
        <v/>
      </c>
      <c r="O217" s="14">
        <f>IF(N217="","",H217-N217)</f>
        <v/>
      </c>
      <c r="P217" s="9" t="n"/>
      <c r="Q217" s="9" t="n"/>
    </row>
    <row r="218">
      <c r="A218" s="9" t="n"/>
      <c r="B218" s="9" t="n"/>
      <c r="C218" s="9" t="n"/>
      <c r="D218" s="9" t="n"/>
      <c r="E218" s="9" t="n"/>
      <c r="F218" s="9" t="n"/>
      <c r="G218" s="10" t="n"/>
      <c r="H218" s="11" t="n"/>
      <c r="I218" s="12">
        <f>IF(C218="","",IFERROR(VLOOKUP(C218,সেটিং!$A$6:$B$13,2,FALSE),""))</f>
        <v/>
      </c>
      <c r="J218" s="9" t="n"/>
      <c r="K218" s="13">
        <f>IF(G218="","",IF(MONTH(G218)&gt;=7,YEAR(G218)+1,YEAR(G218)))</f>
        <v/>
      </c>
      <c r="L218" s="14">
        <f>IF(OR(H218="",K218="",সেটিং!$B$3&lt;K218),"",IF(J218="SL",MAX(0,H218-H218*I218*(সেটিং!$B$3-K218)),H218*(1-I218)^(সেটিং!$B$3-K218)))</f>
        <v/>
      </c>
      <c r="M218" s="14">
        <f>IF(L218="","",IF(J218="SL",MIN(H218*I218,L218),L218*I218))</f>
        <v/>
      </c>
      <c r="N218" s="14">
        <f>IF(L218="","",L218-M218)</f>
        <v/>
      </c>
      <c r="O218" s="14">
        <f>IF(N218="","",H218-N218)</f>
        <v/>
      </c>
      <c r="P218" s="9" t="n"/>
      <c r="Q218" s="9" t="n"/>
    </row>
    <row r="219">
      <c r="A219" s="9" t="n"/>
      <c r="B219" s="9" t="n"/>
      <c r="C219" s="9" t="n"/>
      <c r="D219" s="9" t="n"/>
      <c r="E219" s="9" t="n"/>
      <c r="F219" s="9" t="n"/>
      <c r="G219" s="10" t="n"/>
      <c r="H219" s="11" t="n"/>
      <c r="I219" s="12">
        <f>IF(C219="","",IFERROR(VLOOKUP(C219,সেটিং!$A$6:$B$13,2,FALSE),""))</f>
        <v/>
      </c>
      <c r="J219" s="9" t="n"/>
      <c r="K219" s="13">
        <f>IF(G219="","",IF(MONTH(G219)&gt;=7,YEAR(G219)+1,YEAR(G219)))</f>
        <v/>
      </c>
      <c r="L219" s="14">
        <f>IF(OR(H219="",K219="",সেটিং!$B$3&lt;K219),"",IF(J219="SL",MAX(0,H219-H219*I219*(সেটিং!$B$3-K219)),H219*(1-I219)^(সেটিং!$B$3-K219)))</f>
        <v/>
      </c>
      <c r="M219" s="14">
        <f>IF(L219="","",IF(J219="SL",MIN(H219*I219,L219),L219*I219))</f>
        <v/>
      </c>
      <c r="N219" s="14">
        <f>IF(L219="","",L219-M219)</f>
        <v/>
      </c>
      <c r="O219" s="14">
        <f>IF(N219="","",H219-N219)</f>
        <v/>
      </c>
      <c r="P219" s="9" t="n"/>
      <c r="Q219" s="9" t="n"/>
    </row>
    <row r="220">
      <c r="A220" s="9" t="n"/>
      <c r="B220" s="9" t="n"/>
      <c r="C220" s="9" t="n"/>
      <c r="D220" s="9" t="n"/>
      <c r="E220" s="9" t="n"/>
      <c r="F220" s="9" t="n"/>
      <c r="G220" s="10" t="n"/>
      <c r="H220" s="11" t="n"/>
      <c r="I220" s="12">
        <f>IF(C220="","",IFERROR(VLOOKUP(C220,সেটিং!$A$6:$B$13,2,FALSE),""))</f>
        <v/>
      </c>
      <c r="J220" s="9" t="n"/>
      <c r="K220" s="13">
        <f>IF(G220="","",IF(MONTH(G220)&gt;=7,YEAR(G220)+1,YEAR(G220)))</f>
        <v/>
      </c>
      <c r="L220" s="14">
        <f>IF(OR(H220="",K220="",সেটিং!$B$3&lt;K220),"",IF(J220="SL",MAX(0,H220-H220*I220*(সেটিং!$B$3-K220)),H220*(1-I220)^(সেটিং!$B$3-K220)))</f>
        <v/>
      </c>
      <c r="M220" s="14">
        <f>IF(L220="","",IF(J220="SL",MIN(H220*I220,L220),L220*I220))</f>
        <v/>
      </c>
      <c r="N220" s="14">
        <f>IF(L220="","",L220-M220)</f>
        <v/>
      </c>
      <c r="O220" s="14">
        <f>IF(N220="","",H220-N220)</f>
        <v/>
      </c>
      <c r="P220" s="9" t="n"/>
      <c r="Q220" s="9" t="n"/>
    </row>
    <row r="221">
      <c r="A221" s="9" t="n"/>
      <c r="B221" s="9" t="n"/>
      <c r="C221" s="9" t="n"/>
      <c r="D221" s="9" t="n"/>
      <c r="E221" s="9" t="n"/>
      <c r="F221" s="9" t="n"/>
      <c r="G221" s="10" t="n"/>
      <c r="H221" s="11" t="n"/>
      <c r="I221" s="12">
        <f>IF(C221="","",IFERROR(VLOOKUP(C221,সেটিং!$A$6:$B$13,2,FALSE),""))</f>
        <v/>
      </c>
      <c r="J221" s="9" t="n"/>
      <c r="K221" s="13">
        <f>IF(G221="","",IF(MONTH(G221)&gt;=7,YEAR(G221)+1,YEAR(G221)))</f>
        <v/>
      </c>
      <c r="L221" s="14">
        <f>IF(OR(H221="",K221="",সেটিং!$B$3&lt;K221),"",IF(J221="SL",MAX(0,H221-H221*I221*(সেটিং!$B$3-K221)),H221*(1-I221)^(সেটিং!$B$3-K221)))</f>
        <v/>
      </c>
      <c r="M221" s="14">
        <f>IF(L221="","",IF(J221="SL",MIN(H221*I221,L221),L221*I221))</f>
        <v/>
      </c>
      <c r="N221" s="14">
        <f>IF(L221="","",L221-M221)</f>
        <v/>
      </c>
      <c r="O221" s="14">
        <f>IF(N221="","",H221-N221)</f>
        <v/>
      </c>
      <c r="P221" s="9" t="n"/>
      <c r="Q221" s="9" t="n"/>
    </row>
    <row r="222">
      <c r="A222" s="9" t="n"/>
      <c r="B222" s="9" t="n"/>
      <c r="C222" s="9" t="n"/>
      <c r="D222" s="9" t="n"/>
      <c r="E222" s="9" t="n"/>
      <c r="F222" s="9" t="n"/>
      <c r="G222" s="10" t="n"/>
      <c r="H222" s="11" t="n"/>
      <c r="I222" s="12">
        <f>IF(C222="","",IFERROR(VLOOKUP(C222,সেটিং!$A$6:$B$13,2,FALSE),""))</f>
        <v/>
      </c>
      <c r="J222" s="9" t="n"/>
      <c r="K222" s="13">
        <f>IF(G222="","",IF(MONTH(G222)&gt;=7,YEAR(G222)+1,YEAR(G222)))</f>
        <v/>
      </c>
      <c r="L222" s="14">
        <f>IF(OR(H222="",K222="",সেটিং!$B$3&lt;K222),"",IF(J222="SL",MAX(0,H222-H222*I222*(সেটিং!$B$3-K222)),H222*(1-I222)^(সেটিং!$B$3-K222)))</f>
        <v/>
      </c>
      <c r="M222" s="14">
        <f>IF(L222="","",IF(J222="SL",MIN(H222*I222,L222),L222*I222))</f>
        <v/>
      </c>
      <c r="N222" s="14">
        <f>IF(L222="","",L222-M222)</f>
        <v/>
      </c>
      <c r="O222" s="14">
        <f>IF(N222="","",H222-N222)</f>
        <v/>
      </c>
      <c r="P222" s="9" t="n"/>
      <c r="Q222" s="9" t="n"/>
    </row>
    <row r="223">
      <c r="A223" s="9" t="n"/>
      <c r="B223" s="9" t="n"/>
      <c r="C223" s="9" t="n"/>
      <c r="D223" s="9" t="n"/>
      <c r="E223" s="9" t="n"/>
      <c r="F223" s="9" t="n"/>
      <c r="G223" s="10" t="n"/>
      <c r="H223" s="11" t="n"/>
      <c r="I223" s="12">
        <f>IF(C223="","",IFERROR(VLOOKUP(C223,সেটিং!$A$6:$B$13,2,FALSE),""))</f>
        <v/>
      </c>
      <c r="J223" s="9" t="n"/>
      <c r="K223" s="13">
        <f>IF(G223="","",IF(MONTH(G223)&gt;=7,YEAR(G223)+1,YEAR(G223)))</f>
        <v/>
      </c>
      <c r="L223" s="14">
        <f>IF(OR(H223="",K223="",সেটিং!$B$3&lt;K223),"",IF(J223="SL",MAX(0,H223-H223*I223*(সেটিং!$B$3-K223)),H223*(1-I223)^(সেটিং!$B$3-K223)))</f>
        <v/>
      </c>
      <c r="M223" s="14">
        <f>IF(L223="","",IF(J223="SL",MIN(H223*I223,L223),L223*I223))</f>
        <v/>
      </c>
      <c r="N223" s="14">
        <f>IF(L223="","",L223-M223)</f>
        <v/>
      </c>
      <c r="O223" s="14">
        <f>IF(N223="","",H223-N223)</f>
        <v/>
      </c>
      <c r="P223" s="9" t="n"/>
      <c r="Q223" s="9" t="n"/>
    </row>
    <row r="224">
      <c r="A224" s="9" t="n"/>
      <c r="B224" s="9" t="n"/>
      <c r="C224" s="9" t="n"/>
      <c r="D224" s="9" t="n"/>
      <c r="E224" s="9" t="n"/>
      <c r="F224" s="9" t="n"/>
      <c r="G224" s="10" t="n"/>
      <c r="H224" s="11" t="n"/>
      <c r="I224" s="12">
        <f>IF(C224="","",IFERROR(VLOOKUP(C224,সেটিং!$A$6:$B$13,2,FALSE),""))</f>
        <v/>
      </c>
      <c r="J224" s="9" t="n"/>
      <c r="K224" s="13">
        <f>IF(G224="","",IF(MONTH(G224)&gt;=7,YEAR(G224)+1,YEAR(G224)))</f>
        <v/>
      </c>
      <c r="L224" s="14">
        <f>IF(OR(H224="",K224="",সেটিং!$B$3&lt;K224),"",IF(J224="SL",MAX(0,H224-H224*I224*(সেটিং!$B$3-K224)),H224*(1-I224)^(সেটিং!$B$3-K224)))</f>
        <v/>
      </c>
      <c r="M224" s="14">
        <f>IF(L224="","",IF(J224="SL",MIN(H224*I224,L224),L224*I224))</f>
        <v/>
      </c>
      <c r="N224" s="14">
        <f>IF(L224="","",L224-M224)</f>
        <v/>
      </c>
      <c r="O224" s="14">
        <f>IF(N224="","",H224-N224)</f>
        <v/>
      </c>
      <c r="P224" s="9" t="n"/>
      <c r="Q224" s="9" t="n"/>
    </row>
    <row r="225">
      <c r="A225" s="9" t="n"/>
      <c r="B225" s="9" t="n"/>
      <c r="C225" s="9" t="n"/>
      <c r="D225" s="9" t="n"/>
      <c r="E225" s="9" t="n"/>
      <c r="F225" s="9" t="n"/>
      <c r="G225" s="10" t="n"/>
      <c r="H225" s="11" t="n"/>
      <c r="I225" s="12">
        <f>IF(C225="","",IFERROR(VLOOKUP(C225,সেটিং!$A$6:$B$13,2,FALSE),""))</f>
        <v/>
      </c>
      <c r="J225" s="9" t="n"/>
      <c r="K225" s="13">
        <f>IF(G225="","",IF(MONTH(G225)&gt;=7,YEAR(G225)+1,YEAR(G225)))</f>
        <v/>
      </c>
      <c r="L225" s="14">
        <f>IF(OR(H225="",K225="",সেটিং!$B$3&lt;K225),"",IF(J225="SL",MAX(0,H225-H225*I225*(সেটিং!$B$3-K225)),H225*(1-I225)^(সেটিং!$B$3-K225)))</f>
        <v/>
      </c>
      <c r="M225" s="14">
        <f>IF(L225="","",IF(J225="SL",MIN(H225*I225,L225),L225*I225))</f>
        <v/>
      </c>
      <c r="N225" s="14">
        <f>IF(L225="","",L225-M225)</f>
        <v/>
      </c>
      <c r="O225" s="14">
        <f>IF(N225="","",H225-N225)</f>
        <v/>
      </c>
      <c r="P225" s="9" t="n"/>
      <c r="Q225" s="9" t="n"/>
    </row>
    <row r="226">
      <c r="A226" s="9" t="n"/>
      <c r="B226" s="9" t="n"/>
      <c r="C226" s="9" t="n"/>
      <c r="D226" s="9" t="n"/>
      <c r="E226" s="9" t="n"/>
      <c r="F226" s="9" t="n"/>
      <c r="G226" s="10" t="n"/>
      <c r="H226" s="11" t="n"/>
      <c r="I226" s="12">
        <f>IF(C226="","",IFERROR(VLOOKUP(C226,সেটিং!$A$6:$B$13,2,FALSE),""))</f>
        <v/>
      </c>
      <c r="J226" s="9" t="n"/>
      <c r="K226" s="13">
        <f>IF(G226="","",IF(MONTH(G226)&gt;=7,YEAR(G226)+1,YEAR(G226)))</f>
        <v/>
      </c>
      <c r="L226" s="14">
        <f>IF(OR(H226="",K226="",সেটিং!$B$3&lt;K226),"",IF(J226="SL",MAX(0,H226-H226*I226*(সেটিং!$B$3-K226)),H226*(1-I226)^(সেটিং!$B$3-K226)))</f>
        <v/>
      </c>
      <c r="M226" s="14">
        <f>IF(L226="","",IF(J226="SL",MIN(H226*I226,L226),L226*I226))</f>
        <v/>
      </c>
      <c r="N226" s="14">
        <f>IF(L226="","",L226-M226)</f>
        <v/>
      </c>
      <c r="O226" s="14">
        <f>IF(N226="","",H226-N226)</f>
        <v/>
      </c>
      <c r="P226" s="9" t="n"/>
      <c r="Q226" s="9" t="n"/>
    </row>
    <row r="227">
      <c r="A227" s="9" t="n"/>
      <c r="B227" s="9" t="n"/>
      <c r="C227" s="9" t="n"/>
      <c r="D227" s="9" t="n"/>
      <c r="E227" s="9" t="n"/>
      <c r="F227" s="9" t="n"/>
      <c r="G227" s="10" t="n"/>
      <c r="H227" s="11" t="n"/>
      <c r="I227" s="12">
        <f>IF(C227="","",IFERROR(VLOOKUP(C227,সেটিং!$A$6:$B$13,2,FALSE),""))</f>
        <v/>
      </c>
      <c r="J227" s="9" t="n"/>
      <c r="K227" s="13">
        <f>IF(G227="","",IF(MONTH(G227)&gt;=7,YEAR(G227)+1,YEAR(G227)))</f>
        <v/>
      </c>
      <c r="L227" s="14">
        <f>IF(OR(H227="",K227="",সেটিং!$B$3&lt;K227),"",IF(J227="SL",MAX(0,H227-H227*I227*(সেটিং!$B$3-K227)),H227*(1-I227)^(সেটিং!$B$3-K227)))</f>
        <v/>
      </c>
      <c r="M227" s="14">
        <f>IF(L227="","",IF(J227="SL",MIN(H227*I227,L227),L227*I227))</f>
        <v/>
      </c>
      <c r="N227" s="14">
        <f>IF(L227="","",L227-M227)</f>
        <v/>
      </c>
      <c r="O227" s="14">
        <f>IF(N227="","",H227-N227)</f>
        <v/>
      </c>
      <c r="P227" s="9" t="n"/>
      <c r="Q227" s="9" t="n"/>
    </row>
    <row r="228">
      <c r="A228" s="9" t="n"/>
      <c r="B228" s="9" t="n"/>
      <c r="C228" s="9" t="n"/>
      <c r="D228" s="9" t="n"/>
      <c r="E228" s="9" t="n"/>
      <c r="F228" s="9" t="n"/>
      <c r="G228" s="10" t="n"/>
      <c r="H228" s="11" t="n"/>
      <c r="I228" s="12">
        <f>IF(C228="","",IFERROR(VLOOKUP(C228,সেটিং!$A$6:$B$13,2,FALSE),""))</f>
        <v/>
      </c>
      <c r="J228" s="9" t="n"/>
      <c r="K228" s="13">
        <f>IF(G228="","",IF(MONTH(G228)&gt;=7,YEAR(G228)+1,YEAR(G228)))</f>
        <v/>
      </c>
      <c r="L228" s="14">
        <f>IF(OR(H228="",K228="",সেটিং!$B$3&lt;K228),"",IF(J228="SL",MAX(0,H228-H228*I228*(সেটিং!$B$3-K228)),H228*(1-I228)^(সেটিং!$B$3-K228)))</f>
        <v/>
      </c>
      <c r="M228" s="14">
        <f>IF(L228="","",IF(J228="SL",MIN(H228*I228,L228),L228*I228))</f>
        <v/>
      </c>
      <c r="N228" s="14">
        <f>IF(L228="","",L228-M228)</f>
        <v/>
      </c>
      <c r="O228" s="14">
        <f>IF(N228="","",H228-N228)</f>
        <v/>
      </c>
      <c r="P228" s="9" t="n"/>
      <c r="Q228" s="9" t="n"/>
    </row>
    <row r="229">
      <c r="A229" s="9" t="n"/>
      <c r="B229" s="9" t="n"/>
      <c r="C229" s="9" t="n"/>
      <c r="D229" s="9" t="n"/>
      <c r="E229" s="9" t="n"/>
      <c r="F229" s="9" t="n"/>
      <c r="G229" s="10" t="n"/>
      <c r="H229" s="11" t="n"/>
      <c r="I229" s="12">
        <f>IF(C229="","",IFERROR(VLOOKUP(C229,সেটিং!$A$6:$B$13,2,FALSE),""))</f>
        <v/>
      </c>
      <c r="J229" s="9" t="n"/>
      <c r="K229" s="13">
        <f>IF(G229="","",IF(MONTH(G229)&gt;=7,YEAR(G229)+1,YEAR(G229)))</f>
        <v/>
      </c>
      <c r="L229" s="14">
        <f>IF(OR(H229="",K229="",সেটিং!$B$3&lt;K229),"",IF(J229="SL",MAX(0,H229-H229*I229*(সেটিং!$B$3-K229)),H229*(1-I229)^(সেটিং!$B$3-K229)))</f>
        <v/>
      </c>
      <c r="M229" s="14">
        <f>IF(L229="","",IF(J229="SL",MIN(H229*I229,L229),L229*I229))</f>
        <v/>
      </c>
      <c r="N229" s="14">
        <f>IF(L229="","",L229-M229)</f>
        <v/>
      </c>
      <c r="O229" s="14">
        <f>IF(N229="","",H229-N229)</f>
        <v/>
      </c>
      <c r="P229" s="9" t="n"/>
      <c r="Q229" s="9" t="n"/>
    </row>
    <row r="230">
      <c r="A230" s="9" t="n"/>
      <c r="B230" s="9" t="n"/>
      <c r="C230" s="9" t="n"/>
      <c r="D230" s="9" t="n"/>
      <c r="E230" s="9" t="n"/>
      <c r="F230" s="9" t="n"/>
      <c r="G230" s="10" t="n"/>
      <c r="H230" s="11" t="n"/>
      <c r="I230" s="12">
        <f>IF(C230="","",IFERROR(VLOOKUP(C230,সেটিং!$A$6:$B$13,2,FALSE),""))</f>
        <v/>
      </c>
      <c r="J230" s="9" t="n"/>
      <c r="K230" s="13">
        <f>IF(G230="","",IF(MONTH(G230)&gt;=7,YEAR(G230)+1,YEAR(G230)))</f>
        <v/>
      </c>
      <c r="L230" s="14">
        <f>IF(OR(H230="",K230="",সেটিং!$B$3&lt;K230),"",IF(J230="SL",MAX(0,H230-H230*I230*(সেটিং!$B$3-K230)),H230*(1-I230)^(সেটিং!$B$3-K230)))</f>
        <v/>
      </c>
      <c r="M230" s="14">
        <f>IF(L230="","",IF(J230="SL",MIN(H230*I230,L230),L230*I230))</f>
        <v/>
      </c>
      <c r="N230" s="14">
        <f>IF(L230="","",L230-M230)</f>
        <v/>
      </c>
      <c r="O230" s="14">
        <f>IF(N230="","",H230-N230)</f>
        <v/>
      </c>
      <c r="P230" s="9" t="n"/>
      <c r="Q230" s="9" t="n"/>
    </row>
    <row r="231">
      <c r="A231" s="9" t="n"/>
      <c r="B231" s="9" t="n"/>
      <c r="C231" s="9" t="n"/>
      <c r="D231" s="9" t="n"/>
      <c r="E231" s="9" t="n"/>
      <c r="F231" s="9" t="n"/>
      <c r="G231" s="10" t="n"/>
      <c r="H231" s="11" t="n"/>
      <c r="I231" s="12">
        <f>IF(C231="","",IFERROR(VLOOKUP(C231,সেটিং!$A$6:$B$13,2,FALSE),""))</f>
        <v/>
      </c>
      <c r="J231" s="9" t="n"/>
      <c r="K231" s="13">
        <f>IF(G231="","",IF(MONTH(G231)&gt;=7,YEAR(G231)+1,YEAR(G231)))</f>
        <v/>
      </c>
      <c r="L231" s="14">
        <f>IF(OR(H231="",K231="",সেটিং!$B$3&lt;K231),"",IF(J231="SL",MAX(0,H231-H231*I231*(সেটিং!$B$3-K231)),H231*(1-I231)^(সেটিং!$B$3-K231)))</f>
        <v/>
      </c>
      <c r="M231" s="14">
        <f>IF(L231="","",IF(J231="SL",MIN(H231*I231,L231),L231*I231))</f>
        <v/>
      </c>
      <c r="N231" s="14">
        <f>IF(L231="","",L231-M231)</f>
        <v/>
      </c>
      <c r="O231" s="14">
        <f>IF(N231="","",H231-N231)</f>
        <v/>
      </c>
      <c r="P231" s="9" t="n"/>
      <c r="Q231" s="9" t="n"/>
    </row>
    <row r="232">
      <c r="A232" s="9" t="n"/>
      <c r="B232" s="9" t="n"/>
      <c r="C232" s="9" t="n"/>
      <c r="D232" s="9" t="n"/>
      <c r="E232" s="9" t="n"/>
      <c r="F232" s="9" t="n"/>
      <c r="G232" s="10" t="n"/>
      <c r="H232" s="11" t="n"/>
      <c r="I232" s="12">
        <f>IF(C232="","",IFERROR(VLOOKUP(C232,সেটিং!$A$6:$B$13,2,FALSE),""))</f>
        <v/>
      </c>
      <c r="J232" s="9" t="n"/>
      <c r="K232" s="13">
        <f>IF(G232="","",IF(MONTH(G232)&gt;=7,YEAR(G232)+1,YEAR(G232)))</f>
        <v/>
      </c>
      <c r="L232" s="14">
        <f>IF(OR(H232="",K232="",সেটিং!$B$3&lt;K232),"",IF(J232="SL",MAX(0,H232-H232*I232*(সেটিং!$B$3-K232)),H232*(1-I232)^(সেটিং!$B$3-K232)))</f>
        <v/>
      </c>
      <c r="M232" s="14">
        <f>IF(L232="","",IF(J232="SL",MIN(H232*I232,L232),L232*I232))</f>
        <v/>
      </c>
      <c r="N232" s="14">
        <f>IF(L232="","",L232-M232)</f>
        <v/>
      </c>
      <c r="O232" s="14">
        <f>IF(N232="","",H232-N232)</f>
        <v/>
      </c>
      <c r="P232" s="9" t="n"/>
      <c r="Q232" s="9" t="n"/>
    </row>
    <row r="233">
      <c r="A233" s="9" t="n"/>
      <c r="B233" s="9" t="n"/>
      <c r="C233" s="9" t="n"/>
      <c r="D233" s="9" t="n"/>
      <c r="E233" s="9" t="n"/>
      <c r="F233" s="9" t="n"/>
      <c r="G233" s="10" t="n"/>
      <c r="H233" s="11" t="n"/>
      <c r="I233" s="12">
        <f>IF(C233="","",IFERROR(VLOOKUP(C233,সেটিং!$A$6:$B$13,2,FALSE),""))</f>
        <v/>
      </c>
      <c r="J233" s="9" t="n"/>
      <c r="K233" s="13">
        <f>IF(G233="","",IF(MONTH(G233)&gt;=7,YEAR(G233)+1,YEAR(G233)))</f>
        <v/>
      </c>
      <c r="L233" s="14">
        <f>IF(OR(H233="",K233="",সেটিং!$B$3&lt;K233),"",IF(J233="SL",MAX(0,H233-H233*I233*(সেটিং!$B$3-K233)),H233*(1-I233)^(সেটিং!$B$3-K233)))</f>
        <v/>
      </c>
      <c r="M233" s="14">
        <f>IF(L233="","",IF(J233="SL",MIN(H233*I233,L233),L233*I233))</f>
        <v/>
      </c>
      <c r="N233" s="14">
        <f>IF(L233="","",L233-M233)</f>
        <v/>
      </c>
      <c r="O233" s="14">
        <f>IF(N233="","",H233-N233)</f>
        <v/>
      </c>
      <c r="P233" s="9" t="n"/>
      <c r="Q233" s="9" t="n"/>
    </row>
    <row r="234">
      <c r="A234" s="9" t="n"/>
      <c r="B234" s="9" t="n"/>
      <c r="C234" s="9" t="n"/>
      <c r="D234" s="9" t="n"/>
      <c r="E234" s="9" t="n"/>
      <c r="F234" s="9" t="n"/>
      <c r="G234" s="10" t="n"/>
      <c r="H234" s="11" t="n"/>
      <c r="I234" s="12">
        <f>IF(C234="","",IFERROR(VLOOKUP(C234,সেটিং!$A$6:$B$13,2,FALSE),""))</f>
        <v/>
      </c>
      <c r="J234" s="9" t="n"/>
      <c r="K234" s="13">
        <f>IF(G234="","",IF(MONTH(G234)&gt;=7,YEAR(G234)+1,YEAR(G234)))</f>
        <v/>
      </c>
      <c r="L234" s="14">
        <f>IF(OR(H234="",K234="",সেটিং!$B$3&lt;K234),"",IF(J234="SL",MAX(0,H234-H234*I234*(সেটিং!$B$3-K234)),H234*(1-I234)^(সেটিং!$B$3-K234)))</f>
        <v/>
      </c>
      <c r="M234" s="14">
        <f>IF(L234="","",IF(J234="SL",MIN(H234*I234,L234),L234*I234))</f>
        <v/>
      </c>
      <c r="N234" s="14">
        <f>IF(L234="","",L234-M234)</f>
        <v/>
      </c>
      <c r="O234" s="14">
        <f>IF(N234="","",H234-N234)</f>
        <v/>
      </c>
      <c r="P234" s="9" t="n"/>
      <c r="Q234" s="9" t="n"/>
    </row>
    <row r="235">
      <c r="A235" s="9" t="n"/>
      <c r="B235" s="9" t="n"/>
      <c r="C235" s="9" t="n"/>
      <c r="D235" s="9" t="n"/>
      <c r="E235" s="9" t="n"/>
      <c r="F235" s="9" t="n"/>
      <c r="G235" s="10" t="n"/>
      <c r="H235" s="11" t="n"/>
      <c r="I235" s="12">
        <f>IF(C235="","",IFERROR(VLOOKUP(C235,সেটিং!$A$6:$B$13,2,FALSE),""))</f>
        <v/>
      </c>
      <c r="J235" s="9" t="n"/>
      <c r="K235" s="13">
        <f>IF(G235="","",IF(MONTH(G235)&gt;=7,YEAR(G235)+1,YEAR(G235)))</f>
        <v/>
      </c>
      <c r="L235" s="14">
        <f>IF(OR(H235="",K235="",সেটিং!$B$3&lt;K235),"",IF(J235="SL",MAX(0,H235-H235*I235*(সেটিং!$B$3-K235)),H235*(1-I235)^(সেটিং!$B$3-K235)))</f>
        <v/>
      </c>
      <c r="M235" s="14">
        <f>IF(L235="","",IF(J235="SL",MIN(H235*I235,L235),L235*I235))</f>
        <v/>
      </c>
      <c r="N235" s="14">
        <f>IF(L235="","",L235-M235)</f>
        <v/>
      </c>
      <c r="O235" s="14">
        <f>IF(N235="","",H235-N235)</f>
        <v/>
      </c>
      <c r="P235" s="9" t="n"/>
      <c r="Q235" s="9" t="n"/>
    </row>
    <row r="236">
      <c r="A236" s="9" t="n"/>
      <c r="B236" s="9" t="n"/>
      <c r="C236" s="9" t="n"/>
      <c r="D236" s="9" t="n"/>
      <c r="E236" s="9" t="n"/>
      <c r="F236" s="9" t="n"/>
      <c r="G236" s="10" t="n"/>
      <c r="H236" s="11" t="n"/>
      <c r="I236" s="12">
        <f>IF(C236="","",IFERROR(VLOOKUP(C236,সেটিং!$A$6:$B$13,2,FALSE),""))</f>
        <v/>
      </c>
      <c r="J236" s="9" t="n"/>
      <c r="K236" s="13">
        <f>IF(G236="","",IF(MONTH(G236)&gt;=7,YEAR(G236)+1,YEAR(G236)))</f>
        <v/>
      </c>
      <c r="L236" s="14">
        <f>IF(OR(H236="",K236="",সেটিং!$B$3&lt;K236),"",IF(J236="SL",MAX(0,H236-H236*I236*(সেটিং!$B$3-K236)),H236*(1-I236)^(সেটিং!$B$3-K236)))</f>
        <v/>
      </c>
      <c r="M236" s="14">
        <f>IF(L236="","",IF(J236="SL",MIN(H236*I236,L236),L236*I236))</f>
        <v/>
      </c>
      <c r="N236" s="14">
        <f>IF(L236="","",L236-M236)</f>
        <v/>
      </c>
      <c r="O236" s="14">
        <f>IF(N236="","",H236-N236)</f>
        <v/>
      </c>
      <c r="P236" s="9" t="n"/>
      <c r="Q236" s="9" t="n"/>
    </row>
    <row r="237">
      <c r="A237" s="9" t="n"/>
      <c r="B237" s="9" t="n"/>
      <c r="C237" s="9" t="n"/>
      <c r="D237" s="9" t="n"/>
      <c r="E237" s="9" t="n"/>
      <c r="F237" s="9" t="n"/>
      <c r="G237" s="10" t="n"/>
      <c r="H237" s="11" t="n"/>
      <c r="I237" s="12">
        <f>IF(C237="","",IFERROR(VLOOKUP(C237,সেটিং!$A$6:$B$13,2,FALSE),""))</f>
        <v/>
      </c>
      <c r="J237" s="9" t="n"/>
      <c r="K237" s="13">
        <f>IF(G237="","",IF(MONTH(G237)&gt;=7,YEAR(G237)+1,YEAR(G237)))</f>
        <v/>
      </c>
      <c r="L237" s="14">
        <f>IF(OR(H237="",K237="",সেটিং!$B$3&lt;K237),"",IF(J237="SL",MAX(0,H237-H237*I237*(সেটিং!$B$3-K237)),H237*(1-I237)^(সেটিং!$B$3-K237)))</f>
        <v/>
      </c>
      <c r="M237" s="14">
        <f>IF(L237="","",IF(J237="SL",MIN(H237*I237,L237),L237*I237))</f>
        <v/>
      </c>
      <c r="N237" s="14">
        <f>IF(L237="","",L237-M237)</f>
        <v/>
      </c>
      <c r="O237" s="14">
        <f>IF(N237="","",H237-N237)</f>
        <v/>
      </c>
      <c r="P237" s="9" t="n"/>
      <c r="Q237" s="9" t="n"/>
    </row>
    <row r="238">
      <c r="A238" s="9" t="n"/>
      <c r="B238" s="9" t="n"/>
      <c r="C238" s="9" t="n"/>
      <c r="D238" s="9" t="n"/>
      <c r="E238" s="9" t="n"/>
      <c r="F238" s="9" t="n"/>
      <c r="G238" s="10" t="n"/>
      <c r="H238" s="11" t="n"/>
      <c r="I238" s="12">
        <f>IF(C238="","",IFERROR(VLOOKUP(C238,সেটিং!$A$6:$B$13,2,FALSE),""))</f>
        <v/>
      </c>
      <c r="J238" s="9" t="n"/>
      <c r="K238" s="13">
        <f>IF(G238="","",IF(MONTH(G238)&gt;=7,YEAR(G238)+1,YEAR(G238)))</f>
        <v/>
      </c>
      <c r="L238" s="14">
        <f>IF(OR(H238="",K238="",সেটিং!$B$3&lt;K238),"",IF(J238="SL",MAX(0,H238-H238*I238*(সেটিং!$B$3-K238)),H238*(1-I238)^(সেটিং!$B$3-K238)))</f>
        <v/>
      </c>
      <c r="M238" s="14">
        <f>IF(L238="","",IF(J238="SL",MIN(H238*I238,L238),L238*I238))</f>
        <v/>
      </c>
      <c r="N238" s="14">
        <f>IF(L238="","",L238-M238)</f>
        <v/>
      </c>
      <c r="O238" s="14">
        <f>IF(N238="","",H238-N238)</f>
        <v/>
      </c>
      <c r="P238" s="9" t="n"/>
      <c r="Q238" s="9" t="n"/>
    </row>
    <row r="239">
      <c r="A239" s="9" t="n"/>
      <c r="B239" s="9" t="n"/>
      <c r="C239" s="9" t="n"/>
      <c r="D239" s="9" t="n"/>
      <c r="E239" s="9" t="n"/>
      <c r="F239" s="9" t="n"/>
      <c r="G239" s="10" t="n"/>
      <c r="H239" s="11" t="n"/>
      <c r="I239" s="12">
        <f>IF(C239="","",IFERROR(VLOOKUP(C239,সেটিং!$A$6:$B$13,2,FALSE),""))</f>
        <v/>
      </c>
      <c r="J239" s="9" t="n"/>
      <c r="K239" s="13">
        <f>IF(G239="","",IF(MONTH(G239)&gt;=7,YEAR(G239)+1,YEAR(G239)))</f>
        <v/>
      </c>
      <c r="L239" s="14">
        <f>IF(OR(H239="",K239="",সেটিং!$B$3&lt;K239),"",IF(J239="SL",MAX(0,H239-H239*I239*(সেটিং!$B$3-K239)),H239*(1-I239)^(সেটিং!$B$3-K239)))</f>
        <v/>
      </c>
      <c r="M239" s="14">
        <f>IF(L239="","",IF(J239="SL",MIN(H239*I239,L239),L239*I239))</f>
        <v/>
      </c>
      <c r="N239" s="14">
        <f>IF(L239="","",L239-M239)</f>
        <v/>
      </c>
      <c r="O239" s="14">
        <f>IF(N239="","",H239-N239)</f>
        <v/>
      </c>
      <c r="P239" s="9" t="n"/>
      <c r="Q239" s="9" t="n"/>
    </row>
    <row r="240">
      <c r="A240" s="9" t="n"/>
      <c r="B240" s="9" t="n"/>
      <c r="C240" s="9" t="n"/>
      <c r="D240" s="9" t="n"/>
      <c r="E240" s="9" t="n"/>
      <c r="F240" s="9" t="n"/>
      <c r="G240" s="10" t="n"/>
      <c r="H240" s="11" t="n"/>
      <c r="I240" s="12">
        <f>IF(C240="","",IFERROR(VLOOKUP(C240,সেটিং!$A$6:$B$13,2,FALSE),""))</f>
        <v/>
      </c>
      <c r="J240" s="9" t="n"/>
      <c r="K240" s="13">
        <f>IF(G240="","",IF(MONTH(G240)&gt;=7,YEAR(G240)+1,YEAR(G240)))</f>
        <v/>
      </c>
      <c r="L240" s="14">
        <f>IF(OR(H240="",K240="",সেটিং!$B$3&lt;K240),"",IF(J240="SL",MAX(0,H240-H240*I240*(সেটিং!$B$3-K240)),H240*(1-I240)^(সেটিং!$B$3-K240)))</f>
        <v/>
      </c>
      <c r="M240" s="14">
        <f>IF(L240="","",IF(J240="SL",MIN(H240*I240,L240),L240*I240))</f>
        <v/>
      </c>
      <c r="N240" s="14">
        <f>IF(L240="","",L240-M240)</f>
        <v/>
      </c>
      <c r="O240" s="14">
        <f>IF(N240="","",H240-N240)</f>
        <v/>
      </c>
      <c r="P240" s="9" t="n"/>
      <c r="Q240" s="9" t="n"/>
    </row>
    <row r="241">
      <c r="A241" s="9" t="n"/>
      <c r="B241" s="9" t="n"/>
      <c r="C241" s="9" t="n"/>
      <c r="D241" s="9" t="n"/>
      <c r="E241" s="9" t="n"/>
      <c r="F241" s="9" t="n"/>
      <c r="G241" s="10" t="n"/>
      <c r="H241" s="11" t="n"/>
      <c r="I241" s="12">
        <f>IF(C241="","",IFERROR(VLOOKUP(C241,সেটিং!$A$6:$B$13,2,FALSE),""))</f>
        <v/>
      </c>
      <c r="J241" s="9" t="n"/>
      <c r="K241" s="13">
        <f>IF(G241="","",IF(MONTH(G241)&gt;=7,YEAR(G241)+1,YEAR(G241)))</f>
        <v/>
      </c>
      <c r="L241" s="14">
        <f>IF(OR(H241="",K241="",সেটিং!$B$3&lt;K241),"",IF(J241="SL",MAX(0,H241-H241*I241*(সেটিং!$B$3-K241)),H241*(1-I241)^(সেটিং!$B$3-K241)))</f>
        <v/>
      </c>
      <c r="M241" s="14">
        <f>IF(L241="","",IF(J241="SL",MIN(H241*I241,L241),L241*I241))</f>
        <v/>
      </c>
      <c r="N241" s="14">
        <f>IF(L241="","",L241-M241)</f>
        <v/>
      </c>
      <c r="O241" s="14">
        <f>IF(N241="","",H241-N241)</f>
        <v/>
      </c>
      <c r="P241" s="9" t="n"/>
      <c r="Q241" s="9" t="n"/>
    </row>
    <row r="242">
      <c r="A242" s="9" t="n"/>
      <c r="B242" s="9" t="n"/>
      <c r="C242" s="9" t="n"/>
      <c r="D242" s="9" t="n"/>
      <c r="E242" s="9" t="n"/>
      <c r="F242" s="9" t="n"/>
      <c r="G242" s="10" t="n"/>
      <c r="H242" s="11" t="n"/>
      <c r="I242" s="12">
        <f>IF(C242="","",IFERROR(VLOOKUP(C242,সেটিং!$A$6:$B$13,2,FALSE),""))</f>
        <v/>
      </c>
      <c r="J242" s="9" t="n"/>
      <c r="K242" s="13">
        <f>IF(G242="","",IF(MONTH(G242)&gt;=7,YEAR(G242)+1,YEAR(G242)))</f>
        <v/>
      </c>
      <c r="L242" s="14">
        <f>IF(OR(H242="",K242="",সেটিং!$B$3&lt;K242),"",IF(J242="SL",MAX(0,H242-H242*I242*(সেটিং!$B$3-K242)),H242*(1-I242)^(সেটিং!$B$3-K242)))</f>
        <v/>
      </c>
      <c r="M242" s="14">
        <f>IF(L242="","",IF(J242="SL",MIN(H242*I242,L242),L242*I242))</f>
        <v/>
      </c>
      <c r="N242" s="14">
        <f>IF(L242="","",L242-M242)</f>
        <v/>
      </c>
      <c r="O242" s="14">
        <f>IF(N242="","",H242-N242)</f>
        <v/>
      </c>
      <c r="P242" s="9" t="n"/>
      <c r="Q242" s="9" t="n"/>
    </row>
    <row r="243">
      <c r="A243" s="9" t="n"/>
      <c r="B243" s="9" t="n"/>
      <c r="C243" s="9" t="n"/>
      <c r="D243" s="9" t="n"/>
      <c r="E243" s="9" t="n"/>
      <c r="F243" s="9" t="n"/>
      <c r="G243" s="10" t="n"/>
      <c r="H243" s="11" t="n"/>
      <c r="I243" s="12">
        <f>IF(C243="","",IFERROR(VLOOKUP(C243,সেটিং!$A$6:$B$13,2,FALSE),""))</f>
        <v/>
      </c>
      <c r="J243" s="9" t="n"/>
      <c r="K243" s="13">
        <f>IF(G243="","",IF(MONTH(G243)&gt;=7,YEAR(G243)+1,YEAR(G243)))</f>
        <v/>
      </c>
      <c r="L243" s="14">
        <f>IF(OR(H243="",K243="",সেটিং!$B$3&lt;K243),"",IF(J243="SL",MAX(0,H243-H243*I243*(সেটিং!$B$3-K243)),H243*(1-I243)^(সেটিং!$B$3-K243)))</f>
        <v/>
      </c>
      <c r="M243" s="14">
        <f>IF(L243="","",IF(J243="SL",MIN(H243*I243,L243),L243*I243))</f>
        <v/>
      </c>
      <c r="N243" s="14">
        <f>IF(L243="","",L243-M243)</f>
        <v/>
      </c>
      <c r="O243" s="14">
        <f>IF(N243="","",H243-N243)</f>
        <v/>
      </c>
      <c r="P243" s="9" t="n"/>
      <c r="Q243" s="9" t="n"/>
    </row>
    <row r="244">
      <c r="A244" s="9" t="n"/>
      <c r="B244" s="9" t="n"/>
      <c r="C244" s="9" t="n"/>
      <c r="D244" s="9" t="n"/>
      <c r="E244" s="9" t="n"/>
      <c r="F244" s="9" t="n"/>
      <c r="G244" s="10" t="n"/>
      <c r="H244" s="11" t="n"/>
      <c r="I244" s="12">
        <f>IF(C244="","",IFERROR(VLOOKUP(C244,সেটিং!$A$6:$B$13,2,FALSE),""))</f>
        <v/>
      </c>
      <c r="J244" s="9" t="n"/>
      <c r="K244" s="13">
        <f>IF(G244="","",IF(MONTH(G244)&gt;=7,YEAR(G244)+1,YEAR(G244)))</f>
        <v/>
      </c>
      <c r="L244" s="14">
        <f>IF(OR(H244="",K244="",সেটিং!$B$3&lt;K244),"",IF(J244="SL",MAX(0,H244-H244*I244*(সেটিং!$B$3-K244)),H244*(1-I244)^(সেটিং!$B$3-K244)))</f>
        <v/>
      </c>
      <c r="M244" s="14">
        <f>IF(L244="","",IF(J244="SL",MIN(H244*I244,L244),L244*I244))</f>
        <v/>
      </c>
      <c r="N244" s="14">
        <f>IF(L244="","",L244-M244)</f>
        <v/>
      </c>
      <c r="O244" s="14">
        <f>IF(N244="","",H244-N244)</f>
        <v/>
      </c>
      <c r="P244" s="9" t="n"/>
      <c r="Q244" s="9" t="n"/>
    </row>
    <row r="245">
      <c r="A245" s="9" t="n"/>
      <c r="B245" s="9" t="n"/>
      <c r="C245" s="9" t="n"/>
      <c r="D245" s="9" t="n"/>
      <c r="E245" s="9" t="n"/>
      <c r="F245" s="9" t="n"/>
      <c r="G245" s="10" t="n"/>
      <c r="H245" s="11" t="n"/>
      <c r="I245" s="12">
        <f>IF(C245="","",IFERROR(VLOOKUP(C245,সেটিং!$A$6:$B$13,2,FALSE),""))</f>
        <v/>
      </c>
      <c r="J245" s="9" t="n"/>
      <c r="K245" s="13">
        <f>IF(G245="","",IF(MONTH(G245)&gt;=7,YEAR(G245)+1,YEAR(G245)))</f>
        <v/>
      </c>
      <c r="L245" s="14">
        <f>IF(OR(H245="",K245="",সেটিং!$B$3&lt;K245),"",IF(J245="SL",MAX(0,H245-H245*I245*(সেটিং!$B$3-K245)),H245*(1-I245)^(সেটিং!$B$3-K245)))</f>
        <v/>
      </c>
      <c r="M245" s="14">
        <f>IF(L245="","",IF(J245="SL",MIN(H245*I245,L245),L245*I245))</f>
        <v/>
      </c>
      <c r="N245" s="14">
        <f>IF(L245="","",L245-M245)</f>
        <v/>
      </c>
      <c r="O245" s="14">
        <f>IF(N245="","",H245-N245)</f>
        <v/>
      </c>
      <c r="P245" s="9" t="n"/>
      <c r="Q245" s="9" t="n"/>
    </row>
    <row r="246">
      <c r="A246" s="9" t="n"/>
      <c r="B246" s="9" t="n"/>
      <c r="C246" s="9" t="n"/>
      <c r="D246" s="9" t="n"/>
      <c r="E246" s="9" t="n"/>
      <c r="F246" s="9" t="n"/>
      <c r="G246" s="10" t="n"/>
      <c r="H246" s="11" t="n"/>
      <c r="I246" s="12">
        <f>IF(C246="","",IFERROR(VLOOKUP(C246,সেটিং!$A$6:$B$13,2,FALSE),""))</f>
        <v/>
      </c>
      <c r="J246" s="9" t="n"/>
      <c r="K246" s="13">
        <f>IF(G246="","",IF(MONTH(G246)&gt;=7,YEAR(G246)+1,YEAR(G246)))</f>
        <v/>
      </c>
      <c r="L246" s="14">
        <f>IF(OR(H246="",K246="",সেটিং!$B$3&lt;K246),"",IF(J246="SL",MAX(0,H246-H246*I246*(সেটিং!$B$3-K246)),H246*(1-I246)^(সেটিং!$B$3-K246)))</f>
        <v/>
      </c>
      <c r="M246" s="14">
        <f>IF(L246="","",IF(J246="SL",MIN(H246*I246,L246),L246*I246))</f>
        <v/>
      </c>
      <c r="N246" s="14">
        <f>IF(L246="","",L246-M246)</f>
        <v/>
      </c>
      <c r="O246" s="14">
        <f>IF(N246="","",H246-N246)</f>
        <v/>
      </c>
      <c r="P246" s="9" t="n"/>
      <c r="Q246" s="9" t="n"/>
    </row>
    <row r="247">
      <c r="A247" s="9" t="n"/>
      <c r="B247" s="9" t="n"/>
      <c r="C247" s="9" t="n"/>
      <c r="D247" s="9" t="n"/>
      <c r="E247" s="9" t="n"/>
      <c r="F247" s="9" t="n"/>
      <c r="G247" s="10" t="n"/>
      <c r="H247" s="11" t="n"/>
      <c r="I247" s="12">
        <f>IF(C247="","",IFERROR(VLOOKUP(C247,সেটিং!$A$6:$B$13,2,FALSE),""))</f>
        <v/>
      </c>
      <c r="J247" s="9" t="n"/>
      <c r="K247" s="13">
        <f>IF(G247="","",IF(MONTH(G247)&gt;=7,YEAR(G247)+1,YEAR(G247)))</f>
        <v/>
      </c>
      <c r="L247" s="14">
        <f>IF(OR(H247="",K247="",সেটিং!$B$3&lt;K247),"",IF(J247="SL",MAX(0,H247-H247*I247*(সেটিং!$B$3-K247)),H247*(1-I247)^(সেটিং!$B$3-K247)))</f>
        <v/>
      </c>
      <c r="M247" s="14">
        <f>IF(L247="","",IF(J247="SL",MIN(H247*I247,L247),L247*I247))</f>
        <v/>
      </c>
      <c r="N247" s="14">
        <f>IF(L247="","",L247-M247)</f>
        <v/>
      </c>
      <c r="O247" s="14">
        <f>IF(N247="","",H247-N247)</f>
        <v/>
      </c>
      <c r="P247" s="9" t="n"/>
      <c r="Q247" s="9" t="n"/>
    </row>
    <row r="248">
      <c r="A248" s="9" t="n"/>
      <c r="B248" s="9" t="n"/>
      <c r="C248" s="9" t="n"/>
      <c r="D248" s="9" t="n"/>
      <c r="E248" s="9" t="n"/>
      <c r="F248" s="9" t="n"/>
      <c r="G248" s="10" t="n"/>
      <c r="H248" s="11" t="n"/>
      <c r="I248" s="12">
        <f>IF(C248="","",IFERROR(VLOOKUP(C248,সেটিং!$A$6:$B$13,2,FALSE),""))</f>
        <v/>
      </c>
      <c r="J248" s="9" t="n"/>
      <c r="K248" s="13">
        <f>IF(G248="","",IF(MONTH(G248)&gt;=7,YEAR(G248)+1,YEAR(G248)))</f>
        <v/>
      </c>
      <c r="L248" s="14">
        <f>IF(OR(H248="",K248="",সেটিং!$B$3&lt;K248),"",IF(J248="SL",MAX(0,H248-H248*I248*(সেটিং!$B$3-K248)),H248*(1-I248)^(সেটিং!$B$3-K248)))</f>
        <v/>
      </c>
      <c r="M248" s="14">
        <f>IF(L248="","",IF(J248="SL",MIN(H248*I248,L248),L248*I248))</f>
        <v/>
      </c>
      <c r="N248" s="14">
        <f>IF(L248="","",L248-M248)</f>
        <v/>
      </c>
      <c r="O248" s="14">
        <f>IF(N248="","",H248-N248)</f>
        <v/>
      </c>
      <c r="P248" s="9" t="n"/>
      <c r="Q248" s="9" t="n"/>
    </row>
    <row r="249">
      <c r="A249" s="9" t="n"/>
      <c r="B249" s="9" t="n"/>
      <c r="C249" s="9" t="n"/>
      <c r="D249" s="9" t="n"/>
      <c r="E249" s="9" t="n"/>
      <c r="F249" s="9" t="n"/>
      <c r="G249" s="10" t="n"/>
      <c r="H249" s="11" t="n"/>
      <c r="I249" s="12">
        <f>IF(C249="","",IFERROR(VLOOKUP(C249,সেটিং!$A$6:$B$13,2,FALSE),""))</f>
        <v/>
      </c>
      <c r="J249" s="9" t="n"/>
      <c r="K249" s="13">
        <f>IF(G249="","",IF(MONTH(G249)&gt;=7,YEAR(G249)+1,YEAR(G249)))</f>
        <v/>
      </c>
      <c r="L249" s="14">
        <f>IF(OR(H249="",K249="",সেটিং!$B$3&lt;K249),"",IF(J249="SL",MAX(0,H249-H249*I249*(সেটিং!$B$3-K249)),H249*(1-I249)^(সেটিং!$B$3-K249)))</f>
        <v/>
      </c>
      <c r="M249" s="14">
        <f>IF(L249="","",IF(J249="SL",MIN(H249*I249,L249),L249*I249))</f>
        <v/>
      </c>
      <c r="N249" s="14">
        <f>IF(L249="","",L249-M249)</f>
        <v/>
      </c>
      <c r="O249" s="14">
        <f>IF(N249="","",H249-N249)</f>
        <v/>
      </c>
      <c r="P249" s="9" t="n"/>
      <c r="Q249" s="9" t="n"/>
    </row>
    <row r="250">
      <c r="A250" s="9" t="n"/>
      <c r="B250" s="9" t="n"/>
      <c r="C250" s="9" t="n"/>
      <c r="D250" s="9" t="n"/>
      <c r="E250" s="9" t="n"/>
      <c r="F250" s="9" t="n"/>
      <c r="G250" s="10" t="n"/>
      <c r="H250" s="11" t="n"/>
      <c r="I250" s="12">
        <f>IF(C250="","",IFERROR(VLOOKUP(C250,সেটিং!$A$6:$B$13,2,FALSE),""))</f>
        <v/>
      </c>
      <c r="J250" s="9" t="n"/>
      <c r="K250" s="13">
        <f>IF(G250="","",IF(MONTH(G250)&gt;=7,YEAR(G250)+1,YEAR(G250)))</f>
        <v/>
      </c>
      <c r="L250" s="14">
        <f>IF(OR(H250="",K250="",সেটিং!$B$3&lt;K250),"",IF(J250="SL",MAX(0,H250-H250*I250*(সেটিং!$B$3-K250)),H250*(1-I250)^(সেটিং!$B$3-K250)))</f>
        <v/>
      </c>
      <c r="M250" s="14">
        <f>IF(L250="","",IF(J250="SL",MIN(H250*I250,L250),L250*I250))</f>
        <v/>
      </c>
      <c r="N250" s="14">
        <f>IF(L250="","",L250-M250)</f>
        <v/>
      </c>
      <c r="O250" s="14">
        <f>IF(N250="","",H250-N250)</f>
        <v/>
      </c>
      <c r="P250" s="9" t="n"/>
      <c r="Q250" s="9" t="n"/>
    </row>
    <row r="251">
      <c r="A251" s="9" t="n"/>
      <c r="B251" s="9" t="n"/>
      <c r="C251" s="9" t="n"/>
      <c r="D251" s="9" t="n"/>
      <c r="E251" s="9" t="n"/>
      <c r="F251" s="9" t="n"/>
      <c r="G251" s="10" t="n"/>
      <c r="H251" s="11" t="n"/>
      <c r="I251" s="12">
        <f>IF(C251="","",IFERROR(VLOOKUP(C251,সেটিং!$A$6:$B$13,2,FALSE),""))</f>
        <v/>
      </c>
      <c r="J251" s="9" t="n"/>
      <c r="K251" s="13">
        <f>IF(G251="","",IF(MONTH(G251)&gt;=7,YEAR(G251)+1,YEAR(G251)))</f>
        <v/>
      </c>
      <c r="L251" s="14">
        <f>IF(OR(H251="",K251="",সেটিং!$B$3&lt;K251),"",IF(J251="SL",MAX(0,H251-H251*I251*(সেটিং!$B$3-K251)),H251*(1-I251)^(সেটিং!$B$3-K251)))</f>
        <v/>
      </c>
      <c r="M251" s="14">
        <f>IF(L251="","",IF(J251="SL",MIN(H251*I251,L251),L251*I251))</f>
        <v/>
      </c>
      <c r="N251" s="14">
        <f>IF(L251="","",L251-M251)</f>
        <v/>
      </c>
      <c r="O251" s="14">
        <f>IF(N251="","",H251-N251)</f>
        <v/>
      </c>
      <c r="P251" s="9" t="n"/>
      <c r="Q251" s="9" t="n"/>
    </row>
    <row r="252">
      <c r="A252" s="9" t="n"/>
      <c r="B252" s="9" t="n"/>
      <c r="C252" s="9" t="n"/>
      <c r="D252" s="9" t="n"/>
      <c r="E252" s="9" t="n"/>
      <c r="F252" s="9" t="n"/>
      <c r="G252" s="10" t="n"/>
      <c r="H252" s="11" t="n"/>
      <c r="I252" s="12">
        <f>IF(C252="","",IFERROR(VLOOKUP(C252,সেটিং!$A$6:$B$13,2,FALSE),""))</f>
        <v/>
      </c>
      <c r="J252" s="9" t="n"/>
      <c r="K252" s="13">
        <f>IF(G252="","",IF(MONTH(G252)&gt;=7,YEAR(G252)+1,YEAR(G252)))</f>
        <v/>
      </c>
      <c r="L252" s="14">
        <f>IF(OR(H252="",K252="",সেটিং!$B$3&lt;K252),"",IF(J252="SL",MAX(0,H252-H252*I252*(সেটিং!$B$3-K252)),H252*(1-I252)^(সেটিং!$B$3-K252)))</f>
        <v/>
      </c>
      <c r="M252" s="14">
        <f>IF(L252="","",IF(J252="SL",MIN(H252*I252,L252),L252*I252))</f>
        <v/>
      </c>
      <c r="N252" s="14">
        <f>IF(L252="","",L252-M252)</f>
        <v/>
      </c>
      <c r="O252" s="14">
        <f>IF(N252="","",H252-N252)</f>
        <v/>
      </c>
      <c r="P252" s="9" t="n"/>
      <c r="Q252" s="9" t="n"/>
    </row>
    <row r="253">
      <c r="A253" s="9" t="n"/>
      <c r="B253" s="9" t="n"/>
      <c r="C253" s="9" t="n"/>
      <c r="D253" s="9" t="n"/>
      <c r="E253" s="9" t="n"/>
      <c r="F253" s="9" t="n"/>
      <c r="G253" s="10" t="n"/>
      <c r="H253" s="11" t="n"/>
      <c r="I253" s="12">
        <f>IF(C253="","",IFERROR(VLOOKUP(C253,সেটিং!$A$6:$B$13,2,FALSE),""))</f>
        <v/>
      </c>
      <c r="J253" s="9" t="n"/>
      <c r="K253" s="13">
        <f>IF(G253="","",IF(MONTH(G253)&gt;=7,YEAR(G253)+1,YEAR(G253)))</f>
        <v/>
      </c>
      <c r="L253" s="14">
        <f>IF(OR(H253="",K253="",সেটিং!$B$3&lt;K253),"",IF(J253="SL",MAX(0,H253-H253*I253*(সেটিং!$B$3-K253)),H253*(1-I253)^(সেটিং!$B$3-K253)))</f>
        <v/>
      </c>
      <c r="M253" s="14">
        <f>IF(L253="","",IF(J253="SL",MIN(H253*I253,L253),L253*I253))</f>
        <v/>
      </c>
      <c r="N253" s="14">
        <f>IF(L253="","",L253-M253)</f>
        <v/>
      </c>
      <c r="O253" s="14">
        <f>IF(N253="","",H253-N253)</f>
        <v/>
      </c>
      <c r="P253" s="9" t="n"/>
      <c r="Q253" s="9" t="n"/>
    </row>
    <row r="254">
      <c r="A254" s="9" t="n"/>
      <c r="B254" s="9" t="n"/>
      <c r="C254" s="9" t="n"/>
      <c r="D254" s="9" t="n"/>
      <c r="E254" s="9" t="n"/>
      <c r="F254" s="9" t="n"/>
      <c r="G254" s="10" t="n"/>
      <c r="H254" s="11" t="n"/>
      <c r="I254" s="12">
        <f>IF(C254="","",IFERROR(VLOOKUP(C254,সেটিং!$A$6:$B$13,2,FALSE),""))</f>
        <v/>
      </c>
      <c r="J254" s="9" t="n"/>
      <c r="K254" s="13">
        <f>IF(G254="","",IF(MONTH(G254)&gt;=7,YEAR(G254)+1,YEAR(G254)))</f>
        <v/>
      </c>
      <c r="L254" s="14">
        <f>IF(OR(H254="",K254="",সেটিং!$B$3&lt;K254),"",IF(J254="SL",MAX(0,H254-H254*I254*(সেটিং!$B$3-K254)),H254*(1-I254)^(সেটিং!$B$3-K254)))</f>
        <v/>
      </c>
      <c r="M254" s="14">
        <f>IF(L254="","",IF(J254="SL",MIN(H254*I254,L254),L254*I254))</f>
        <v/>
      </c>
      <c r="N254" s="14">
        <f>IF(L254="","",L254-M254)</f>
        <v/>
      </c>
      <c r="O254" s="14">
        <f>IF(N254="","",H254-N254)</f>
        <v/>
      </c>
      <c r="P254" s="9" t="n"/>
      <c r="Q254" s="9" t="n"/>
    </row>
    <row r="255">
      <c r="A255" s="9" t="n"/>
      <c r="B255" s="9" t="n"/>
      <c r="C255" s="9" t="n"/>
      <c r="D255" s="9" t="n"/>
      <c r="E255" s="9" t="n"/>
      <c r="F255" s="9" t="n"/>
      <c r="G255" s="10" t="n"/>
      <c r="H255" s="11" t="n"/>
      <c r="I255" s="12">
        <f>IF(C255="","",IFERROR(VLOOKUP(C255,সেটিং!$A$6:$B$13,2,FALSE),""))</f>
        <v/>
      </c>
      <c r="J255" s="9" t="n"/>
      <c r="K255" s="13">
        <f>IF(G255="","",IF(MONTH(G255)&gt;=7,YEAR(G255)+1,YEAR(G255)))</f>
        <v/>
      </c>
      <c r="L255" s="14">
        <f>IF(OR(H255="",K255="",সেটিং!$B$3&lt;K255),"",IF(J255="SL",MAX(0,H255-H255*I255*(সেটিং!$B$3-K255)),H255*(1-I255)^(সেটিং!$B$3-K255)))</f>
        <v/>
      </c>
      <c r="M255" s="14">
        <f>IF(L255="","",IF(J255="SL",MIN(H255*I255,L255),L255*I255))</f>
        <v/>
      </c>
      <c r="N255" s="14">
        <f>IF(L255="","",L255-M255)</f>
        <v/>
      </c>
      <c r="O255" s="14">
        <f>IF(N255="","",H255-N255)</f>
        <v/>
      </c>
      <c r="P255" s="9" t="n"/>
      <c r="Q255" s="9" t="n"/>
    </row>
    <row r="256">
      <c r="A256" s="9" t="n"/>
      <c r="B256" s="9" t="n"/>
      <c r="C256" s="9" t="n"/>
      <c r="D256" s="9" t="n"/>
      <c r="E256" s="9" t="n"/>
      <c r="F256" s="9" t="n"/>
      <c r="G256" s="10" t="n"/>
      <c r="H256" s="11" t="n"/>
      <c r="I256" s="12">
        <f>IF(C256="","",IFERROR(VLOOKUP(C256,সেটিং!$A$6:$B$13,2,FALSE),""))</f>
        <v/>
      </c>
      <c r="J256" s="9" t="n"/>
      <c r="K256" s="13">
        <f>IF(G256="","",IF(MONTH(G256)&gt;=7,YEAR(G256)+1,YEAR(G256)))</f>
        <v/>
      </c>
      <c r="L256" s="14">
        <f>IF(OR(H256="",K256="",সেটিং!$B$3&lt;K256),"",IF(J256="SL",MAX(0,H256-H256*I256*(সেটিং!$B$3-K256)),H256*(1-I256)^(সেটিং!$B$3-K256)))</f>
        <v/>
      </c>
      <c r="M256" s="14">
        <f>IF(L256="","",IF(J256="SL",MIN(H256*I256,L256),L256*I256))</f>
        <v/>
      </c>
      <c r="N256" s="14">
        <f>IF(L256="","",L256-M256)</f>
        <v/>
      </c>
      <c r="O256" s="14">
        <f>IF(N256="","",H256-N256)</f>
        <v/>
      </c>
      <c r="P256" s="9" t="n"/>
      <c r="Q256" s="9" t="n"/>
    </row>
    <row r="257">
      <c r="A257" s="9" t="n"/>
      <c r="B257" s="9" t="n"/>
      <c r="C257" s="9" t="n"/>
      <c r="D257" s="9" t="n"/>
      <c r="E257" s="9" t="n"/>
      <c r="F257" s="9" t="n"/>
      <c r="G257" s="10" t="n"/>
      <c r="H257" s="11" t="n"/>
      <c r="I257" s="12">
        <f>IF(C257="","",IFERROR(VLOOKUP(C257,সেটিং!$A$6:$B$13,2,FALSE),""))</f>
        <v/>
      </c>
      <c r="J257" s="9" t="n"/>
      <c r="K257" s="13">
        <f>IF(G257="","",IF(MONTH(G257)&gt;=7,YEAR(G257)+1,YEAR(G257)))</f>
        <v/>
      </c>
      <c r="L257" s="14">
        <f>IF(OR(H257="",K257="",সেটিং!$B$3&lt;K257),"",IF(J257="SL",MAX(0,H257-H257*I257*(সেটিং!$B$3-K257)),H257*(1-I257)^(সেটিং!$B$3-K257)))</f>
        <v/>
      </c>
      <c r="M257" s="14">
        <f>IF(L257="","",IF(J257="SL",MIN(H257*I257,L257),L257*I257))</f>
        <v/>
      </c>
      <c r="N257" s="14">
        <f>IF(L257="","",L257-M257)</f>
        <v/>
      </c>
      <c r="O257" s="14">
        <f>IF(N257="","",H257-N257)</f>
        <v/>
      </c>
      <c r="P257" s="9" t="n"/>
      <c r="Q257" s="9" t="n"/>
    </row>
    <row r="258">
      <c r="A258" s="9" t="n"/>
      <c r="B258" s="9" t="n"/>
      <c r="C258" s="9" t="n"/>
      <c r="D258" s="9" t="n"/>
      <c r="E258" s="9" t="n"/>
      <c r="F258" s="9" t="n"/>
      <c r="G258" s="10" t="n"/>
      <c r="H258" s="11" t="n"/>
      <c r="I258" s="12">
        <f>IF(C258="","",IFERROR(VLOOKUP(C258,সেটিং!$A$6:$B$13,2,FALSE),""))</f>
        <v/>
      </c>
      <c r="J258" s="9" t="n"/>
      <c r="K258" s="13">
        <f>IF(G258="","",IF(MONTH(G258)&gt;=7,YEAR(G258)+1,YEAR(G258)))</f>
        <v/>
      </c>
      <c r="L258" s="14">
        <f>IF(OR(H258="",K258="",সেটিং!$B$3&lt;K258),"",IF(J258="SL",MAX(0,H258-H258*I258*(সেটিং!$B$3-K258)),H258*(1-I258)^(সেটিং!$B$3-K258)))</f>
        <v/>
      </c>
      <c r="M258" s="14">
        <f>IF(L258="","",IF(J258="SL",MIN(H258*I258,L258),L258*I258))</f>
        <v/>
      </c>
      <c r="N258" s="14">
        <f>IF(L258="","",L258-M258)</f>
        <v/>
      </c>
      <c r="O258" s="14">
        <f>IF(N258="","",H258-N258)</f>
        <v/>
      </c>
      <c r="P258" s="9" t="n"/>
      <c r="Q258" s="9" t="n"/>
    </row>
    <row r="259">
      <c r="A259" s="9" t="n"/>
      <c r="B259" s="9" t="n"/>
      <c r="C259" s="9" t="n"/>
      <c r="D259" s="9" t="n"/>
      <c r="E259" s="9" t="n"/>
      <c r="F259" s="9" t="n"/>
      <c r="G259" s="10" t="n"/>
      <c r="H259" s="11" t="n"/>
      <c r="I259" s="12">
        <f>IF(C259="","",IFERROR(VLOOKUP(C259,সেটিং!$A$6:$B$13,2,FALSE),""))</f>
        <v/>
      </c>
      <c r="J259" s="9" t="n"/>
      <c r="K259" s="13">
        <f>IF(G259="","",IF(MONTH(G259)&gt;=7,YEAR(G259)+1,YEAR(G259)))</f>
        <v/>
      </c>
      <c r="L259" s="14">
        <f>IF(OR(H259="",K259="",সেটিং!$B$3&lt;K259),"",IF(J259="SL",MAX(0,H259-H259*I259*(সেটিং!$B$3-K259)),H259*(1-I259)^(সেটিং!$B$3-K259)))</f>
        <v/>
      </c>
      <c r="M259" s="14">
        <f>IF(L259="","",IF(J259="SL",MIN(H259*I259,L259),L259*I259))</f>
        <v/>
      </c>
      <c r="N259" s="14">
        <f>IF(L259="","",L259-M259)</f>
        <v/>
      </c>
      <c r="O259" s="14">
        <f>IF(N259="","",H259-N259)</f>
        <v/>
      </c>
      <c r="P259" s="9" t="n"/>
      <c r="Q259" s="9" t="n"/>
    </row>
    <row r="260">
      <c r="A260" s="9" t="n"/>
      <c r="B260" s="9" t="n"/>
      <c r="C260" s="9" t="n"/>
      <c r="D260" s="9" t="n"/>
      <c r="E260" s="9" t="n"/>
      <c r="F260" s="9" t="n"/>
      <c r="G260" s="10" t="n"/>
      <c r="H260" s="11" t="n"/>
      <c r="I260" s="12">
        <f>IF(C260="","",IFERROR(VLOOKUP(C260,সেটিং!$A$6:$B$13,2,FALSE),""))</f>
        <v/>
      </c>
      <c r="J260" s="9" t="n"/>
      <c r="K260" s="13">
        <f>IF(G260="","",IF(MONTH(G260)&gt;=7,YEAR(G260)+1,YEAR(G260)))</f>
        <v/>
      </c>
      <c r="L260" s="14">
        <f>IF(OR(H260="",K260="",সেটিং!$B$3&lt;K260),"",IF(J260="SL",MAX(0,H260-H260*I260*(সেটিং!$B$3-K260)),H260*(1-I260)^(সেটিং!$B$3-K260)))</f>
        <v/>
      </c>
      <c r="M260" s="14">
        <f>IF(L260="","",IF(J260="SL",MIN(H260*I260,L260),L260*I260))</f>
        <v/>
      </c>
      <c r="N260" s="14">
        <f>IF(L260="","",L260-M260)</f>
        <v/>
      </c>
      <c r="O260" s="14">
        <f>IF(N260="","",H260-N260)</f>
        <v/>
      </c>
      <c r="P260" s="9" t="n"/>
      <c r="Q260" s="9" t="n"/>
    </row>
    <row r="261">
      <c r="A261" s="9" t="n"/>
      <c r="B261" s="9" t="n"/>
      <c r="C261" s="9" t="n"/>
      <c r="D261" s="9" t="n"/>
      <c r="E261" s="9" t="n"/>
      <c r="F261" s="9" t="n"/>
      <c r="G261" s="10" t="n"/>
      <c r="H261" s="11" t="n"/>
      <c r="I261" s="12">
        <f>IF(C261="","",IFERROR(VLOOKUP(C261,সেটিং!$A$6:$B$13,2,FALSE),""))</f>
        <v/>
      </c>
      <c r="J261" s="9" t="n"/>
      <c r="K261" s="13">
        <f>IF(G261="","",IF(MONTH(G261)&gt;=7,YEAR(G261)+1,YEAR(G261)))</f>
        <v/>
      </c>
      <c r="L261" s="14">
        <f>IF(OR(H261="",K261="",সেটিং!$B$3&lt;K261),"",IF(J261="SL",MAX(0,H261-H261*I261*(সেটিং!$B$3-K261)),H261*(1-I261)^(সেটিং!$B$3-K261)))</f>
        <v/>
      </c>
      <c r="M261" s="14">
        <f>IF(L261="","",IF(J261="SL",MIN(H261*I261,L261),L261*I261))</f>
        <v/>
      </c>
      <c r="N261" s="14">
        <f>IF(L261="","",L261-M261)</f>
        <v/>
      </c>
      <c r="O261" s="14">
        <f>IF(N261="","",H261-N261)</f>
        <v/>
      </c>
      <c r="P261" s="9" t="n"/>
      <c r="Q261" s="9" t="n"/>
    </row>
    <row r="262">
      <c r="A262" s="9" t="n"/>
      <c r="B262" s="9" t="n"/>
      <c r="C262" s="9" t="n"/>
      <c r="D262" s="9" t="n"/>
      <c r="E262" s="9" t="n"/>
      <c r="F262" s="9" t="n"/>
      <c r="G262" s="10" t="n"/>
      <c r="H262" s="11" t="n"/>
      <c r="I262" s="12">
        <f>IF(C262="","",IFERROR(VLOOKUP(C262,সেটিং!$A$6:$B$13,2,FALSE),""))</f>
        <v/>
      </c>
      <c r="J262" s="9" t="n"/>
      <c r="K262" s="13">
        <f>IF(G262="","",IF(MONTH(G262)&gt;=7,YEAR(G262)+1,YEAR(G262)))</f>
        <v/>
      </c>
      <c r="L262" s="14">
        <f>IF(OR(H262="",K262="",সেটিং!$B$3&lt;K262),"",IF(J262="SL",MAX(0,H262-H262*I262*(সেটিং!$B$3-K262)),H262*(1-I262)^(সেটিং!$B$3-K262)))</f>
        <v/>
      </c>
      <c r="M262" s="14">
        <f>IF(L262="","",IF(J262="SL",MIN(H262*I262,L262),L262*I262))</f>
        <v/>
      </c>
      <c r="N262" s="14">
        <f>IF(L262="","",L262-M262)</f>
        <v/>
      </c>
      <c r="O262" s="14">
        <f>IF(N262="","",H262-N262)</f>
        <v/>
      </c>
      <c r="P262" s="9" t="n"/>
      <c r="Q262" s="9" t="n"/>
    </row>
    <row r="263">
      <c r="A263" s="9" t="n"/>
      <c r="B263" s="9" t="n"/>
      <c r="C263" s="9" t="n"/>
      <c r="D263" s="9" t="n"/>
      <c r="E263" s="9" t="n"/>
      <c r="F263" s="9" t="n"/>
      <c r="G263" s="10" t="n"/>
      <c r="H263" s="11" t="n"/>
      <c r="I263" s="12">
        <f>IF(C263="","",IFERROR(VLOOKUP(C263,সেটিং!$A$6:$B$13,2,FALSE),""))</f>
        <v/>
      </c>
      <c r="J263" s="9" t="n"/>
      <c r="K263" s="13">
        <f>IF(G263="","",IF(MONTH(G263)&gt;=7,YEAR(G263)+1,YEAR(G263)))</f>
        <v/>
      </c>
      <c r="L263" s="14">
        <f>IF(OR(H263="",K263="",সেটিং!$B$3&lt;K263),"",IF(J263="SL",MAX(0,H263-H263*I263*(সেটিং!$B$3-K263)),H263*(1-I263)^(সেটিং!$B$3-K263)))</f>
        <v/>
      </c>
      <c r="M263" s="14">
        <f>IF(L263="","",IF(J263="SL",MIN(H263*I263,L263),L263*I263))</f>
        <v/>
      </c>
      <c r="N263" s="14">
        <f>IF(L263="","",L263-M263)</f>
        <v/>
      </c>
      <c r="O263" s="14">
        <f>IF(N263="","",H263-N263)</f>
        <v/>
      </c>
      <c r="P263" s="9" t="n"/>
      <c r="Q263" s="9" t="n"/>
    </row>
    <row r="264">
      <c r="A264" s="9" t="n"/>
      <c r="B264" s="9" t="n"/>
      <c r="C264" s="9" t="n"/>
      <c r="D264" s="9" t="n"/>
      <c r="E264" s="9" t="n"/>
      <c r="F264" s="9" t="n"/>
      <c r="G264" s="10" t="n"/>
      <c r="H264" s="11" t="n"/>
      <c r="I264" s="12">
        <f>IF(C264="","",IFERROR(VLOOKUP(C264,সেটিং!$A$6:$B$13,2,FALSE),""))</f>
        <v/>
      </c>
      <c r="J264" s="9" t="n"/>
      <c r="K264" s="13">
        <f>IF(G264="","",IF(MONTH(G264)&gt;=7,YEAR(G264)+1,YEAR(G264)))</f>
        <v/>
      </c>
      <c r="L264" s="14">
        <f>IF(OR(H264="",K264="",সেটিং!$B$3&lt;K264),"",IF(J264="SL",MAX(0,H264-H264*I264*(সেটিং!$B$3-K264)),H264*(1-I264)^(সেটিং!$B$3-K264)))</f>
        <v/>
      </c>
      <c r="M264" s="14">
        <f>IF(L264="","",IF(J264="SL",MIN(H264*I264,L264),L264*I264))</f>
        <v/>
      </c>
      <c r="N264" s="14">
        <f>IF(L264="","",L264-M264)</f>
        <v/>
      </c>
      <c r="O264" s="14">
        <f>IF(N264="","",H264-N264)</f>
        <v/>
      </c>
      <c r="P264" s="9" t="n"/>
      <c r="Q264" s="9" t="n"/>
    </row>
    <row r="265">
      <c r="A265" s="9" t="n"/>
      <c r="B265" s="9" t="n"/>
      <c r="C265" s="9" t="n"/>
      <c r="D265" s="9" t="n"/>
      <c r="E265" s="9" t="n"/>
      <c r="F265" s="9" t="n"/>
      <c r="G265" s="10" t="n"/>
      <c r="H265" s="11" t="n"/>
      <c r="I265" s="12">
        <f>IF(C265="","",IFERROR(VLOOKUP(C265,সেটিং!$A$6:$B$13,2,FALSE),""))</f>
        <v/>
      </c>
      <c r="J265" s="9" t="n"/>
      <c r="K265" s="13">
        <f>IF(G265="","",IF(MONTH(G265)&gt;=7,YEAR(G265)+1,YEAR(G265)))</f>
        <v/>
      </c>
      <c r="L265" s="14">
        <f>IF(OR(H265="",K265="",সেটিং!$B$3&lt;K265),"",IF(J265="SL",MAX(0,H265-H265*I265*(সেটিং!$B$3-K265)),H265*(1-I265)^(সেটিং!$B$3-K265)))</f>
        <v/>
      </c>
      <c r="M265" s="14">
        <f>IF(L265="","",IF(J265="SL",MIN(H265*I265,L265),L265*I265))</f>
        <v/>
      </c>
      <c r="N265" s="14">
        <f>IF(L265="","",L265-M265)</f>
        <v/>
      </c>
      <c r="O265" s="14">
        <f>IF(N265="","",H265-N265)</f>
        <v/>
      </c>
      <c r="P265" s="9" t="n"/>
      <c r="Q265" s="9" t="n"/>
    </row>
    <row r="266">
      <c r="A266" s="9" t="n"/>
      <c r="B266" s="9" t="n"/>
      <c r="C266" s="9" t="n"/>
      <c r="D266" s="9" t="n"/>
      <c r="E266" s="9" t="n"/>
      <c r="F266" s="9" t="n"/>
      <c r="G266" s="10" t="n"/>
      <c r="H266" s="11" t="n"/>
      <c r="I266" s="12">
        <f>IF(C266="","",IFERROR(VLOOKUP(C266,সেটিং!$A$6:$B$13,2,FALSE),""))</f>
        <v/>
      </c>
      <c r="J266" s="9" t="n"/>
      <c r="K266" s="13">
        <f>IF(G266="","",IF(MONTH(G266)&gt;=7,YEAR(G266)+1,YEAR(G266)))</f>
        <v/>
      </c>
      <c r="L266" s="14">
        <f>IF(OR(H266="",K266="",সেটিং!$B$3&lt;K266),"",IF(J266="SL",MAX(0,H266-H266*I266*(সেটিং!$B$3-K266)),H266*(1-I266)^(সেটিং!$B$3-K266)))</f>
        <v/>
      </c>
      <c r="M266" s="14">
        <f>IF(L266="","",IF(J266="SL",MIN(H266*I266,L266),L266*I266))</f>
        <v/>
      </c>
      <c r="N266" s="14">
        <f>IF(L266="","",L266-M266)</f>
        <v/>
      </c>
      <c r="O266" s="14">
        <f>IF(N266="","",H266-N266)</f>
        <v/>
      </c>
      <c r="P266" s="9" t="n"/>
      <c r="Q266" s="9" t="n"/>
    </row>
    <row r="267">
      <c r="A267" s="9" t="n"/>
      <c r="B267" s="9" t="n"/>
      <c r="C267" s="9" t="n"/>
      <c r="D267" s="9" t="n"/>
      <c r="E267" s="9" t="n"/>
      <c r="F267" s="9" t="n"/>
      <c r="G267" s="10" t="n"/>
      <c r="H267" s="11" t="n"/>
      <c r="I267" s="12">
        <f>IF(C267="","",IFERROR(VLOOKUP(C267,সেটিং!$A$6:$B$13,2,FALSE),""))</f>
        <v/>
      </c>
      <c r="J267" s="9" t="n"/>
      <c r="K267" s="13">
        <f>IF(G267="","",IF(MONTH(G267)&gt;=7,YEAR(G267)+1,YEAR(G267)))</f>
        <v/>
      </c>
      <c r="L267" s="14">
        <f>IF(OR(H267="",K267="",সেটিং!$B$3&lt;K267),"",IF(J267="SL",MAX(0,H267-H267*I267*(সেটিং!$B$3-K267)),H267*(1-I267)^(সেটিং!$B$3-K267)))</f>
        <v/>
      </c>
      <c r="M267" s="14">
        <f>IF(L267="","",IF(J267="SL",MIN(H267*I267,L267),L267*I267))</f>
        <v/>
      </c>
      <c r="N267" s="14">
        <f>IF(L267="","",L267-M267)</f>
        <v/>
      </c>
      <c r="O267" s="14">
        <f>IF(N267="","",H267-N267)</f>
        <v/>
      </c>
      <c r="P267" s="9" t="n"/>
      <c r="Q267" s="9" t="n"/>
    </row>
    <row r="268">
      <c r="A268" s="9" t="n"/>
      <c r="B268" s="9" t="n"/>
      <c r="C268" s="9" t="n"/>
      <c r="D268" s="9" t="n"/>
      <c r="E268" s="9" t="n"/>
      <c r="F268" s="9" t="n"/>
      <c r="G268" s="10" t="n"/>
      <c r="H268" s="11" t="n"/>
      <c r="I268" s="12">
        <f>IF(C268="","",IFERROR(VLOOKUP(C268,সেটিং!$A$6:$B$13,2,FALSE),""))</f>
        <v/>
      </c>
      <c r="J268" s="9" t="n"/>
      <c r="K268" s="13">
        <f>IF(G268="","",IF(MONTH(G268)&gt;=7,YEAR(G268)+1,YEAR(G268)))</f>
        <v/>
      </c>
      <c r="L268" s="14">
        <f>IF(OR(H268="",K268="",সেটিং!$B$3&lt;K268),"",IF(J268="SL",MAX(0,H268-H268*I268*(সেটিং!$B$3-K268)),H268*(1-I268)^(সেটিং!$B$3-K268)))</f>
        <v/>
      </c>
      <c r="M268" s="14">
        <f>IF(L268="","",IF(J268="SL",MIN(H268*I268,L268),L268*I268))</f>
        <v/>
      </c>
      <c r="N268" s="14">
        <f>IF(L268="","",L268-M268)</f>
        <v/>
      </c>
      <c r="O268" s="14">
        <f>IF(N268="","",H268-N268)</f>
        <v/>
      </c>
      <c r="P268" s="9" t="n"/>
      <c r="Q268" s="9" t="n"/>
    </row>
    <row r="269">
      <c r="A269" s="9" t="n"/>
      <c r="B269" s="9" t="n"/>
      <c r="C269" s="9" t="n"/>
      <c r="D269" s="9" t="n"/>
      <c r="E269" s="9" t="n"/>
      <c r="F269" s="9" t="n"/>
      <c r="G269" s="10" t="n"/>
      <c r="H269" s="11" t="n"/>
      <c r="I269" s="12">
        <f>IF(C269="","",IFERROR(VLOOKUP(C269,সেটিং!$A$6:$B$13,2,FALSE),""))</f>
        <v/>
      </c>
      <c r="J269" s="9" t="n"/>
      <c r="K269" s="13">
        <f>IF(G269="","",IF(MONTH(G269)&gt;=7,YEAR(G269)+1,YEAR(G269)))</f>
        <v/>
      </c>
      <c r="L269" s="14">
        <f>IF(OR(H269="",K269="",সেটিং!$B$3&lt;K269),"",IF(J269="SL",MAX(0,H269-H269*I269*(সেটিং!$B$3-K269)),H269*(1-I269)^(সেটিং!$B$3-K269)))</f>
        <v/>
      </c>
      <c r="M269" s="14">
        <f>IF(L269="","",IF(J269="SL",MIN(H269*I269,L269),L269*I269))</f>
        <v/>
      </c>
      <c r="N269" s="14">
        <f>IF(L269="","",L269-M269)</f>
        <v/>
      </c>
      <c r="O269" s="14">
        <f>IF(N269="","",H269-N269)</f>
        <v/>
      </c>
      <c r="P269" s="9" t="n"/>
      <c r="Q269" s="9" t="n"/>
    </row>
    <row r="270">
      <c r="A270" s="9" t="n"/>
      <c r="B270" s="9" t="n"/>
      <c r="C270" s="9" t="n"/>
      <c r="D270" s="9" t="n"/>
      <c r="E270" s="9" t="n"/>
      <c r="F270" s="9" t="n"/>
      <c r="G270" s="10" t="n"/>
      <c r="H270" s="11" t="n"/>
      <c r="I270" s="12">
        <f>IF(C270="","",IFERROR(VLOOKUP(C270,সেটিং!$A$6:$B$13,2,FALSE),""))</f>
        <v/>
      </c>
      <c r="J270" s="9" t="n"/>
      <c r="K270" s="13">
        <f>IF(G270="","",IF(MONTH(G270)&gt;=7,YEAR(G270)+1,YEAR(G270)))</f>
        <v/>
      </c>
      <c r="L270" s="14">
        <f>IF(OR(H270="",K270="",সেটিং!$B$3&lt;K270),"",IF(J270="SL",MAX(0,H270-H270*I270*(সেটিং!$B$3-K270)),H270*(1-I270)^(সেটিং!$B$3-K270)))</f>
        <v/>
      </c>
      <c r="M270" s="14">
        <f>IF(L270="","",IF(J270="SL",MIN(H270*I270,L270),L270*I270))</f>
        <v/>
      </c>
      <c r="N270" s="14">
        <f>IF(L270="","",L270-M270)</f>
        <v/>
      </c>
      <c r="O270" s="14">
        <f>IF(N270="","",H270-N270)</f>
        <v/>
      </c>
      <c r="P270" s="9" t="n"/>
      <c r="Q270" s="9" t="n"/>
    </row>
    <row r="271">
      <c r="A271" s="9" t="n"/>
      <c r="B271" s="9" t="n"/>
      <c r="C271" s="9" t="n"/>
      <c r="D271" s="9" t="n"/>
      <c r="E271" s="9" t="n"/>
      <c r="F271" s="9" t="n"/>
      <c r="G271" s="10" t="n"/>
      <c r="H271" s="11" t="n"/>
      <c r="I271" s="12">
        <f>IF(C271="","",IFERROR(VLOOKUP(C271,সেটিং!$A$6:$B$13,2,FALSE),""))</f>
        <v/>
      </c>
      <c r="J271" s="9" t="n"/>
      <c r="K271" s="13">
        <f>IF(G271="","",IF(MONTH(G271)&gt;=7,YEAR(G271)+1,YEAR(G271)))</f>
        <v/>
      </c>
      <c r="L271" s="14">
        <f>IF(OR(H271="",K271="",সেটিং!$B$3&lt;K271),"",IF(J271="SL",MAX(0,H271-H271*I271*(সেটিং!$B$3-K271)),H271*(1-I271)^(সেটিং!$B$3-K271)))</f>
        <v/>
      </c>
      <c r="M271" s="14">
        <f>IF(L271="","",IF(J271="SL",MIN(H271*I271,L271),L271*I271))</f>
        <v/>
      </c>
      <c r="N271" s="14">
        <f>IF(L271="","",L271-M271)</f>
        <v/>
      </c>
      <c r="O271" s="14">
        <f>IF(N271="","",H271-N271)</f>
        <v/>
      </c>
      <c r="P271" s="9" t="n"/>
      <c r="Q271" s="9" t="n"/>
    </row>
    <row r="272">
      <c r="A272" s="9" t="n"/>
      <c r="B272" s="9" t="n"/>
      <c r="C272" s="9" t="n"/>
      <c r="D272" s="9" t="n"/>
      <c r="E272" s="9" t="n"/>
      <c r="F272" s="9" t="n"/>
      <c r="G272" s="10" t="n"/>
      <c r="H272" s="11" t="n"/>
      <c r="I272" s="12">
        <f>IF(C272="","",IFERROR(VLOOKUP(C272,সেটিং!$A$6:$B$13,2,FALSE),""))</f>
        <v/>
      </c>
      <c r="J272" s="9" t="n"/>
      <c r="K272" s="13">
        <f>IF(G272="","",IF(MONTH(G272)&gt;=7,YEAR(G272)+1,YEAR(G272)))</f>
        <v/>
      </c>
      <c r="L272" s="14">
        <f>IF(OR(H272="",K272="",সেটিং!$B$3&lt;K272),"",IF(J272="SL",MAX(0,H272-H272*I272*(সেটিং!$B$3-K272)),H272*(1-I272)^(সেটিং!$B$3-K272)))</f>
        <v/>
      </c>
      <c r="M272" s="14">
        <f>IF(L272="","",IF(J272="SL",MIN(H272*I272,L272),L272*I272))</f>
        <v/>
      </c>
      <c r="N272" s="14">
        <f>IF(L272="","",L272-M272)</f>
        <v/>
      </c>
      <c r="O272" s="14">
        <f>IF(N272="","",H272-N272)</f>
        <v/>
      </c>
      <c r="P272" s="9" t="n"/>
      <c r="Q272" s="9" t="n"/>
    </row>
    <row r="273">
      <c r="A273" s="9" t="n"/>
      <c r="B273" s="9" t="n"/>
      <c r="C273" s="9" t="n"/>
      <c r="D273" s="9" t="n"/>
      <c r="E273" s="9" t="n"/>
      <c r="F273" s="9" t="n"/>
      <c r="G273" s="10" t="n"/>
      <c r="H273" s="11" t="n"/>
      <c r="I273" s="12">
        <f>IF(C273="","",IFERROR(VLOOKUP(C273,সেটিং!$A$6:$B$13,2,FALSE),""))</f>
        <v/>
      </c>
      <c r="J273" s="9" t="n"/>
      <c r="K273" s="13">
        <f>IF(G273="","",IF(MONTH(G273)&gt;=7,YEAR(G273)+1,YEAR(G273)))</f>
        <v/>
      </c>
      <c r="L273" s="14">
        <f>IF(OR(H273="",K273="",সেটিং!$B$3&lt;K273),"",IF(J273="SL",MAX(0,H273-H273*I273*(সেটিং!$B$3-K273)),H273*(1-I273)^(সেটিং!$B$3-K273)))</f>
        <v/>
      </c>
      <c r="M273" s="14">
        <f>IF(L273="","",IF(J273="SL",MIN(H273*I273,L273),L273*I273))</f>
        <v/>
      </c>
      <c r="N273" s="14">
        <f>IF(L273="","",L273-M273)</f>
        <v/>
      </c>
      <c r="O273" s="14">
        <f>IF(N273="","",H273-N273)</f>
        <v/>
      </c>
      <c r="P273" s="9" t="n"/>
      <c r="Q273" s="9" t="n"/>
    </row>
    <row r="274">
      <c r="A274" s="9" t="n"/>
      <c r="B274" s="9" t="n"/>
      <c r="C274" s="9" t="n"/>
      <c r="D274" s="9" t="n"/>
      <c r="E274" s="9" t="n"/>
      <c r="F274" s="9" t="n"/>
      <c r="G274" s="10" t="n"/>
      <c r="H274" s="11" t="n"/>
      <c r="I274" s="12">
        <f>IF(C274="","",IFERROR(VLOOKUP(C274,সেটিং!$A$6:$B$13,2,FALSE),""))</f>
        <v/>
      </c>
      <c r="J274" s="9" t="n"/>
      <c r="K274" s="13">
        <f>IF(G274="","",IF(MONTH(G274)&gt;=7,YEAR(G274)+1,YEAR(G274)))</f>
        <v/>
      </c>
      <c r="L274" s="14">
        <f>IF(OR(H274="",K274="",সেটিং!$B$3&lt;K274),"",IF(J274="SL",MAX(0,H274-H274*I274*(সেটিং!$B$3-K274)),H274*(1-I274)^(সেটিং!$B$3-K274)))</f>
        <v/>
      </c>
      <c r="M274" s="14">
        <f>IF(L274="","",IF(J274="SL",MIN(H274*I274,L274),L274*I274))</f>
        <v/>
      </c>
      <c r="N274" s="14">
        <f>IF(L274="","",L274-M274)</f>
        <v/>
      </c>
      <c r="O274" s="14">
        <f>IF(N274="","",H274-N274)</f>
        <v/>
      </c>
      <c r="P274" s="9" t="n"/>
      <c r="Q274" s="9" t="n"/>
    </row>
    <row r="275">
      <c r="A275" s="9" t="n"/>
      <c r="B275" s="9" t="n"/>
      <c r="C275" s="9" t="n"/>
      <c r="D275" s="9" t="n"/>
      <c r="E275" s="9" t="n"/>
      <c r="F275" s="9" t="n"/>
      <c r="G275" s="10" t="n"/>
      <c r="H275" s="11" t="n"/>
      <c r="I275" s="12">
        <f>IF(C275="","",IFERROR(VLOOKUP(C275,সেটিং!$A$6:$B$13,2,FALSE),""))</f>
        <v/>
      </c>
      <c r="J275" s="9" t="n"/>
      <c r="K275" s="13">
        <f>IF(G275="","",IF(MONTH(G275)&gt;=7,YEAR(G275)+1,YEAR(G275)))</f>
        <v/>
      </c>
      <c r="L275" s="14">
        <f>IF(OR(H275="",K275="",সেটিং!$B$3&lt;K275),"",IF(J275="SL",MAX(0,H275-H275*I275*(সেটিং!$B$3-K275)),H275*(1-I275)^(সেটিং!$B$3-K275)))</f>
        <v/>
      </c>
      <c r="M275" s="14">
        <f>IF(L275="","",IF(J275="SL",MIN(H275*I275,L275),L275*I275))</f>
        <v/>
      </c>
      <c r="N275" s="14">
        <f>IF(L275="","",L275-M275)</f>
        <v/>
      </c>
      <c r="O275" s="14">
        <f>IF(N275="","",H275-N275)</f>
        <v/>
      </c>
      <c r="P275" s="9" t="n"/>
      <c r="Q275" s="9" t="n"/>
    </row>
    <row r="276">
      <c r="A276" s="9" t="n"/>
      <c r="B276" s="9" t="n"/>
      <c r="C276" s="9" t="n"/>
      <c r="D276" s="9" t="n"/>
      <c r="E276" s="9" t="n"/>
      <c r="F276" s="9" t="n"/>
      <c r="G276" s="10" t="n"/>
      <c r="H276" s="11" t="n"/>
      <c r="I276" s="12">
        <f>IF(C276="","",IFERROR(VLOOKUP(C276,সেটিং!$A$6:$B$13,2,FALSE),""))</f>
        <v/>
      </c>
      <c r="J276" s="9" t="n"/>
      <c r="K276" s="13">
        <f>IF(G276="","",IF(MONTH(G276)&gt;=7,YEAR(G276)+1,YEAR(G276)))</f>
        <v/>
      </c>
      <c r="L276" s="14">
        <f>IF(OR(H276="",K276="",সেটিং!$B$3&lt;K276),"",IF(J276="SL",MAX(0,H276-H276*I276*(সেটিং!$B$3-K276)),H276*(1-I276)^(সেটিং!$B$3-K276)))</f>
        <v/>
      </c>
      <c r="M276" s="14">
        <f>IF(L276="","",IF(J276="SL",MIN(H276*I276,L276),L276*I276))</f>
        <v/>
      </c>
      <c r="N276" s="14">
        <f>IF(L276="","",L276-M276)</f>
        <v/>
      </c>
      <c r="O276" s="14">
        <f>IF(N276="","",H276-N276)</f>
        <v/>
      </c>
      <c r="P276" s="9" t="n"/>
      <c r="Q276" s="9" t="n"/>
    </row>
    <row r="277">
      <c r="A277" s="9" t="n"/>
      <c r="B277" s="9" t="n"/>
      <c r="C277" s="9" t="n"/>
      <c r="D277" s="9" t="n"/>
      <c r="E277" s="9" t="n"/>
      <c r="F277" s="9" t="n"/>
      <c r="G277" s="10" t="n"/>
      <c r="H277" s="11" t="n"/>
      <c r="I277" s="12">
        <f>IF(C277="","",IFERROR(VLOOKUP(C277,সেটিং!$A$6:$B$13,2,FALSE),""))</f>
        <v/>
      </c>
      <c r="J277" s="9" t="n"/>
      <c r="K277" s="13">
        <f>IF(G277="","",IF(MONTH(G277)&gt;=7,YEAR(G277)+1,YEAR(G277)))</f>
        <v/>
      </c>
      <c r="L277" s="14">
        <f>IF(OR(H277="",K277="",সেটিং!$B$3&lt;K277),"",IF(J277="SL",MAX(0,H277-H277*I277*(সেটিং!$B$3-K277)),H277*(1-I277)^(সেটিং!$B$3-K277)))</f>
        <v/>
      </c>
      <c r="M277" s="14">
        <f>IF(L277="","",IF(J277="SL",MIN(H277*I277,L277),L277*I277))</f>
        <v/>
      </c>
      <c r="N277" s="14">
        <f>IF(L277="","",L277-M277)</f>
        <v/>
      </c>
      <c r="O277" s="14">
        <f>IF(N277="","",H277-N277)</f>
        <v/>
      </c>
      <c r="P277" s="9" t="n"/>
      <c r="Q277" s="9" t="n"/>
    </row>
    <row r="278">
      <c r="A278" s="9" t="n"/>
      <c r="B278" s="9" t="n"/>
      <c r="C278" s="9" t="n"/>
      <c r="D278" s="9" t="n"/>
      <c r="E278" s="9" t="n"/>
      <c r="F278" s="9" t="n"/>
      <c r="G278" s="10" t="n"/>
      <c r="H278" s="11" t="n"/>
      <c r="I278" s="12">
        <f>IF(C278="","",IFERROR(VLOOKUP(C278,সেটিং!$A$6:$B$13,2,FALSE),""))</f>
        <v/>
      </c>
      <c r="J278" s="9" t="n"/>
      <c r="K278" s="13">
        <f>IF(G278="","",IF(MONTH(G278)&gt;=7,YEAR(G278)+1,YEAR(G278)))</f>
        <v/>
      </c>
      <c r="L278" s="14">
        <f>IF(OR(H278="",K278="",সেটিং!$B$3&lt;K278),"",IF(J278="SL",MAX(0,H278-H278*I278*(সেটিং!$B$3-K278)),H278*(1-I278)^(সেটিং!$B$3-K278)))</f>
        <v/>
      </c>
      <c r="M278" s="14">
        <f>IF(L278="","",IF(J278="SL",MIN(H278*I278,L278),L278*I278))</f>
        <v/>
      </c>
      <c r="N278" s="14">
        <f>IF(L278="","",L278-M278)</f>
        <v/>
      </c>
      <c r="O278" s="14">
        <f>IF(N278="","",H278-N278)</f>
        <v/>
      </c>
      <c r="P278" s="9" t="n"/>
      <c r="Q278" s="9" t="n"/>
    </row>
    <row r="279">
      <c r="A279" s="9" t="n"/>
      <c r="B279" s="9" t="n"/>
      <c r="C279" s="9" t="n"/>
      <c r="D279" s="9" t="n"/>
      <c r="E279" s="9" t="n"/>
      <c r="F279" s="9" t="n"/>
      <c r="G279" s="10" t="n"/>
      <c r="H279" s="11" t="n"/>
      <c r="I279" s="12">
        <f>IF(C279="","",IFERROR(VLOOKUP(C279,সেটিং!$A$6:$B$13,2,FALSE),""))</f>
        <v/>
      </c>
      <c r="J279" s="9" t="n"/>
      <c r="K279" s="13">
        <f>IF(G279="","",IF(MONTH(G279)&gt;=7,YEAR(G279)+1,YEAR(G279)))</f>
        <v/>
      </c>
      <c r="L279" s="14">
        <f>IF(OR(H279="",K279="",সেটিং!$B$3&lt;K279),"",IF(J279="SL",MAX(0,H279-H279*I279*(সেটিং!$B$3-K279)),H279*(1-I279)^(সেটিং!$B$3-K279)))</f>
        <v/>
      </c>
      <c r="M279" s="14">
        <f>IF(L279="","",IF(J279="SL",MIN(H279*I279,L279),L279*I279))</f>
        <v/>
      </c>
      <c r="N279" s="14">
        <f>IF(L279="","",L279-M279)</f>
        <v/>
      </c>
      <c r="O279" s="14">
        <f>IF(N279="","",H279-N279)</f>
        <v/>
      </c>
      <c r="P279" s="9" t="n"/>
      <c r="Q279" s="9" t="n"/>
    </row>
    <row r="280">
      <c r="A280" s="9" t="n"/>
      <c r="B280" s="9" t="n"/>
      <c r="C280" s="9" t="n"/>
      <c r="D280" s="9" t="n"/>
      <c r="E280" s="9" t="n"/>
      <c r="F280" s="9" t="n"/>
      <c r="G280" s="10" t="n"/>
      <c r="H280" s="11" t="n"/>
      <c r="I280" s="12">
        <f>IF(C280="","",IFERROR(VLOOKUP(C280,সেটিং!$A$6:$B$13,2,FALSE),""))</f>
        <v/>
      </c>
      <c r="J280" s="9" t="n"/>
      <c r="K280" s="13">
        <f>IF(G280="","",IF(MONTH(G280)&gt;=7,YEAR(G280)+1,YEAR(G280)))</f>
        <v/>
      </c>
      <c r="L280" s="14">
        <f>IF(OR(H280="",K280="",সেটিং!$B$3&lt;K280),"",IF(J280="SL",MAX(0,H280-H280*I280*(সেটিং!$B$3-K280)),H280*(1-I280)^(সেটিং!$B$3-K280)))</f>
        <v/>
      </c>
      <c r="M280" s="14">
        <f>IF(L280="","",IF(J280="SL",MIN(H280*I280,L280),L280*I280))</f>
        <v/>
      </c>
      <c r="N280" s="14">
        <f>IF(L280="","",L280-M280)</f>
        <v/>
      </c>
      <c r="O280" s="14">
        <f>IF(N280="","",H280-N280)</f>
        <v/>
      </c>
      <c r="P280" s="9" t="n"/>
      <c r="Q280" s="9" t="n"/>
    </row>
    <row r="281">
      <c r="A281" s="9" t="n"/>
      <c r="B281" s="9" t="n"/>
      <c r="C281" s="9" t="n"/>
      <c r="D281" s="9" t="n"/>
      <c r="E281" s="9" t="n"/>
      <c r="F281" s="9" t="n"/>
      <c r="G281" s="10" t="n"/>
      <c r="H281" s="11" t="n"/>
      <c r="I281" s="12">
        <f>IF(C281="","",IFERROR(VLOOKUP(C281,সেটিং!$A$6:$B$13,2,FALSE),""))</f>
        <v/>
      </c>
      <c r="J281" s="9" t="n"/>
      <c r="K281" s="13">
        <f>IF(G281="","",IF(MONTH(G281)&gt;=7,YEAR(G281)+1,YEAR(G281)))</f>
        <v/>
      </c>
      <c r="L281" s="14">
        <f>IF(OR(H281="",K281="",সেটিং!$B$3&lt;K281),"",IF(J281="SL",MAX(0,H281-H281*I281*(সেটিং!$B$3-K281)),H281*(1-I281)^(সেটিং!$B$3-K281)))</f>
        <v/>
      </c>
      <c r="M281" s="14">
        <f>IF(L281="","",IF(J281="SL",MIN(H281*I281,L281),L281*I281))</f>
        <v/>
      </c>
      <c r="N281" s="14">
        <f>IF(L281="","",L281-M281)</f>
        <v/>
      </c>
      <c r="O281" s="14">
        <f>IF(N281="","",H281-N281)</f>
        <v/>
      </c>
      <c r="P281" s="9" t="n"/>
      <c r="Q281" s="9" t="n"/>
    </row>
    <row r="282">
      <c r="A282" s="9" t="n"/>
      <c r="B282" s="9" t="n"/>
      <c r="C282" s="9" t="n"/>
      <c r="D282" s="9" t="n"/>
      <c r="E282" s="9" t="n"/>
      <c r="F282" s="9" t="n"/>
      <c r="G282" s="10" t="n"/>
      <c r="H282" s="11" t="n"/>
      <c r="I282" s="12">
        <f>IF(C282="","",IFERROR(VLOOKUP(C282,সেটিং!$A$6:$B$13,2,FALSE),""))</f>
        <v/>
      </c>
      <c r="J282" s="9" t="n"/>
      <c r="K282" s="13">
        <f>IF(G282="","",IF(MONTH(G282)&gt;=7,YEAR(G282)+1,YEAR(G282)))</f>
        <v/>
      </c>
      <c r="L282" s="14">
        <f>IF(OR(H282="",K282="",সেটিং!$B$3&lt;K282),"",IF(J282="SL",MAX(0,H282-H282*I282*(সেটিং!$B$3-K282)),H282*(1-I282)^(সেটিং!$B$3-K282)))</f>
        <v/>
      </c>
      <c r="M282" s="14">
        <f>IF(L282="","",IF(J282="SL",MIN(H282*I282,L282),L282*I282))</f>
        <v/>
      </c>
      <c r="N282" s="14">
        <f>IF(L282="","",L282-M282)</f>
        <v/>
      </c>
      <c r="O282" s="14">
        <f>IF(N282="","",H282-N282)</f>
        <v/>
      </c>
      <c r="P282" s="9" t="n"/>
      <c r="Q282" s="9" t="n"/>
    </row>
    <row r="283">
      <c r="A283" s="9" t="n"/>
      <c r="B283" s="9" t="n"/>
      <c r="C283" s="9" t="n"/>
      <c r="D283" s="9" t="n"/>
      <c r="E283" s="9" t="n"/>
      <c r="F283" s="9" t="n"/>
      <c r="G283" s="10" t="n"/>
      <c r="H283" s="11" t="n"/>
      <c r="I283" s="12">
        <f>IF(C283="","",IFERROR(VLOOKUP(C283,সেটিং!$A$6:$B$13,2,FALSE),""))</f>
        <v/>
      </c>
      <c r="J283" s="9" t="n"/>
      <c r="K283" s="13">
        <f>IF(G283="","",IF(MONTH(G283)&gt;=7,YEAR(G283)+1,YEAR(G283)))</f>
        <v/>
      </c>
      <c r="L283" s="14">
        <f>IF(OR(H283="",K283="",সেটিং!$B$3&lt;K283),"",IF(J283="SL",MAX(0,H283-H283*I283*(সেটিং!$B$3-K283)),H283*(1-I283)^(সেটিং!$B$3-K283)))</f>
        <v/>
      </c>
      <c r="M283" s="14">
        <f>IF(L283="","",IF(J283="SL",MIN(H283*I283,L283),L283*I283))</f>
        <v/>
      </c>
      <c r="N283" s="14">
        <f>IF(L283="","",L283-M283)</f>
        <v/>
      </c>
      <c r="O283" s="14">
        <f>IF(N283="","",H283-N283)</f>
        <v/>
      </c>
      <c r="P283" s="9" t="n"/>
      <c r="Q283" s="9" t="n"/>
    </row>
    <row r="284">
      <c r="A284" s="9" t="n"/>
      <c r="B284" s="9" t="n"/>
      <c r="C284" s="9" t="n"/>
      <c r="D284" s="9" t="n"/>
      <c r="E284" s="9" t="n"/>
      <c r="F284" s="9" t="n"/>
      <c r="G284" s="10" t="n"/>
      <c r="H284" s="11" t="n"/>
      <c r="I284" s="12">
        <f>IF(C284="","",IFERROR(VLOOKUP(C284,সেটিং!$A$6:$B$13,2,FALSE),""))</f>
        <v/>
      </c>
      <c r="J284" s="9" t="n"/>
      <c r="K284" s="13">
        <f>IF(G284="","",IF(MONTH(G284)&gt;=7,YEAR(G284)+1,YEAR(G284)))</f>
        <v/>
      </c>
      <c r="L284" s="14">
        <f>IF(OR(H284="",K284="",সেটিং!$B$3&lt;K284),"",IF(J284="SL",MAX(0,H284-H284*I284*(সেটিং!$B$3-K284)),H284*(1-I284)^(সেটিং!$B$3-K284)))</f>
        <v/>
      </c>
      <c r="M284" s="14">
        <f>IF(L284="","",IF(J284="SL",MIN(H284*I284,L284),L284*I284))</f>
        <v/>
      </c>
      <c r="N284" s="14">
        <f>IF(L284="","",L284-M284)</f>
        <v/>
      </c>
      <c r="O284" s="14">
        <f>IF(N284="","",H284-N284)</f>
        <v/>
      </c>
      <c r="P284" s="9" t="n"/>
      <c r="Q284" s="9" t="n"/>
    </row>
    <row r="285">
      <c r="A285" s="9" t="n"/>
      <c r="B285" s="9" t="n"/>
      <c r="C285" s="9" t="n"/>
      <c r="D285" s="9" t="n"/>
      <c r="E285" s="9" t="n"/>
      <c r="F285" s="9" t="n"/>
      <c r="G285" s="10" t="n"/>
      <c r="H285" s="11" t="n"/>
      <c r="I285" s="12">
        <f>IF(C285="","",IFERROR(VLOOKUP(C285,সেটিং!$A$6:$B$13,2,FALSE),""))</f>
        <v/>
      </c>
      <c r="J285" s="9" t="n"/>
      <c r="K285" s="13">
        <f>IF(G285="","",IF(MONTH(G285)&gt;=7,YEAR(G285)+1,YEAR(G285)))</f>
        <v/>
      </c>
      <c r="L285" s="14">
        <f>IF(OR(H285="",K285="",সেটিং!$B$3&lt;K285),"",IF(J285="SL",MAX(0,H285-H285*I285*(সেটিং!$B$3-K285)),H285*(1-I285)^(সেটিং!$B$3-K285)))</f>
        <v/>
      </c>
      <c r="M285" s="14">
        <f>IF(L285="","",IF(J285="SL",MIN(H285*I285,L285),L285*I285))</f>
        <v/>
      </c>
      <c r="N285" s="14">
        <f>IF(L285="","",L285-M285)</f>
        <v/>
      </c>
      <c r="O285" s="14">
        <f>IF(N285="","",H285-N285)</f>
        <v/>
      </c>
      <c r="P285" s="9" t="n"/>
      <c r="Q285" s="9" t="n"/>
    </row>
    <row r="286">
      <c r="A286" s="9" t="n"/>
      <c r="B286" s="9" t="n"/>
      <c r="C286" s="9" t="n"/>
      <c r="D286" s="9" t="n"/>
      <c r="E286" s="9" t="n"/>
      <c r="F286" s="9" t="n"/>
      <c r="G286" s="10" t="n"/>
      <c r="H286" s="11" t="n"/>
      <c r="I286" s="12">
        <f>IF(C286="","",IFERROR(VLOOKUP(C286,সেটিং!$A$6:$B$13,2,FALSE),""))</f>
        <v/>
      </c>
      <c r="J286" s="9" t="n"/>
      <c r="K286" s="13">
        <f>IF(G286="","",IF(MONTH(G286)&gt;=7,YEAR(G286)+1,YEAR(G286)))</f>
        <v/>
      </c>
      <c r="L286" s="14">
        <f>IF(OR(H286="",K286="",সেটিং!$B$3&lt;K286),"",IF(J286="SL",MAX(0,H286-H286*I286*(সেটিং!$B$3-K286)),H286*(1-I286)^(সেটিং!$B$3-K286)))</f>
        <v/>
      </c>
      <c r="M286" s="14">
        <f>IF(L286="","",IF(J286="SL",MIN(H286*I286,L286),L286*I286))</f>
        <v/>
      </c>
      <c r="N286" s="14">
        <f>IF(L286="","",L286-M286)</f>
        <v/>
      </c>
      <c r="O286" s="14">
        <f>IF(N286="","",H286-N286)</f>
        <v/>
      </c>
      <c r="P286" s="9" t="n"/>
      <c r="Q286" s="9" t="n"/>
    </row>
    <row r="287">
      <c r="A287" s="9" t="n"/>
      <c r="B287" s="9" t="n"/>
      <c r="C287" s="9" t="n"/>
      <c r="D287" s="9" t="n"/>
      <c r="E287" s="9" t="n"/>
      <c r="F287" s="9" t="n"/>
      <c r="G287" s="10" t="n"/>
      <c r="H287" s="11" t="n"/>
      <c r="I287" s="12">
        <f>IF(C287="","",IFERROR(VLOOKUP(C287,সেটিং!$A$6:$B$13,2,FALSE),""))</f>
        <v/>
      </c>
      <c r="J287" s="9" t="n"/>
      <c r="K287" s="13">
        <f>IF(G287="","",IF(MONTH(G287)&gt;=7,YEAR(G287)+1,YEAR(G287)))</f>
        <v/>
      </c>
      <c r="L287" s="14">
        <f>IF(OR(H287="",K287="",সেটিং!$B$3&lt;K287),"",IF(J287="SL",MAX(0,H287-H287*I287*(সেটিং!$B$3-K287)),H287*(1-I287)^(সেটিং!$B$3-K287)))</f>
        <v/>
      </c>
      <c r="M287" s="14">
        <f>IF(L287="","",IF(J287="SL",MIN(H287*I287,L287),L287*I287))</f>
        <v/>
      </c>
      <c r="N287" s="14">
        <f>IF(L287="","",L287-M287)</f>
        <v/>
      </c>
      <c r="O287" s="14">
        <f>IF(N287="","",H287-N287)</f>
        <v/>
      </c>
      <c r="P287" s="9" t="n"/>
      <c r="Q287" s="9" t="n"/>
    </row>
    <row r="288">
      <c r="A288" s="9" t="n"/>
      <c r="B288" s="9" t="n"/>
      <c r="C288" s="9" t="n"/>
      <c r="D288" s="9" t="n"/>
      <c r="E288" s="9" t="n"/>
      <c r="F288" s="9" t="n"/>
      <c r="G288" s="10" t="n"/>
      <c r="H288" s="11" t="n"/>
      <c r="I288" s="12">
        <f>IF(C288="","",IFERROR(VLOOKUP(C288,সেটিং!$A$6:$B$13,2,FALSE),""))</f>
        <v/>
      </c>
      <c r="J288" s="9" t="n"/>
      <c r="K288" s="13">
        <f>IF(G288="","",IF(MONTH(G288)&gt;=7,YEAR(G288)+1,YEAR(G288)))</f>
        <v/>
      </c>
      <c r="L288" s="14">
        <f>IF(OR(H288="",K288="",সেটিং!$B$3&lt;K288),"",IF(J288="SL",MAX(0,H288-H288*I288*(সেটিং!$B$3-K288)),H288*(1-I288)^(সেটিং!$B$3-K288)))</f>
        <v/>
      </c>
      <c r="M288" s="14">
        <f>IF(L288="","",IF(J288="SL",MIN(H288*I288,L288),L288*I288))</f>
        <v/>
      </c>
      <c r="N288" s="14">
        <f>IF(L288="","",L288-M288)</f>
        <v/>
      </c>
      <c r="O288" s="14">
        <f>IF(N288="","",H288-N288)</f>
        <v/>
      </c>
      <c r="P288" s="9" t="n"/>
      <c r="Q288" s="9" t="n"/>
    </row>
    <row r="289">
      <c r="A289" s="9" t="n"/>
      <c r="B289" s="9" t="n"/>
      <c r="C289" s="9" t="n"/>
      <c r="D289" s="9" t="n"/>
      <c r="E289" s="9" t="n"/>
      <c r="F289" s="9" t="n"/>
      <c r="G289" s="10" t="n"/>
      <c r="H289" s="11" t="n"/>
      <c r="I289" s="12">
        <f>IF(C289="","",IFERROR(VLOOKUP(C289,সেটিং!$A$6:$B$13,2,FALSE),""))</f>
        <v/>
      </c>
      <c r="J289" s="9" t="n"/>
      <c r="K289" s="13">
        <f>IF(G289="","",IF(MONTH(G289)&gt;=7,YEAR(G289)+1,YEAR(G289)))</f>
        <v/>
      </c>
      <c r="L289" s="14">
        <f>IF(OR(H289="",K289="",সেটিং!$B$3&lt;K289),"",IF(J289="SL",MAX(0,H289-H289*I289*(সেটিং!$B$3-K289)),H289*(1-I289)^(সেটিং!$B$3-K289)))</f>
        <v/>
      </c>
      <c r="M289" s="14">
        <f>IF(L289="","",IF(J289="SL",MIN(H289*I289,L289),L289*I289))</f>
        <v/>
      </c>
      <c r="N289" s="14">
        <f>IF(L289="","",L289-M289)</f>
        <v/>
      </c>
      <c r="O289" s="14">
        <f>IF(N289="","",H289-N289)</f>
        <v/>
      </c>
      <c r="P289" s="9" t="n"/>
      <c r="Q289" s="9" t="n"/>
    </row>
    <row r="290">
      <c r="A290" s="9" t="n"/>
      <c r="B290" s="9" t="n"/>
      <c r="C290" s="9" t="n"/>
      <c r="D290" s="9" t="n"/>
      <c r="E290" s="9" t="n"/>
      <c r="F290" s="9" t="n"/>
      <c r="G290" s="10" t="n"/>
      <c r="H290" s="11" t="n"/>
      <c r="I290" s="12">
        <f>IF(C290="","",IFERROR(VLOOKUP(C290,সেটিং!$A$6:$B$13,2,FALSE),""))</f>
        <v/>
      </c>
      <c r="J290" s="9" t="n"/>
      <c r="K290" s="13">
        <f>IF(G290="","",IF(MONTH(G290)&gt;=7,YEAR(G290)+1,YEAR(G290)))</f>
        <v/>
      </c>
      <c r="L290" s="14">
        <f>IF(OR(H290="",K290="",সেটিং!$B$3&lt;K290),"",IF(J290="SL",MAX(0,H290-H290*I290*(সেটিং!$B$3-K290)),H290*(1-I290)^(সেটিং!$B$3-K290)))</f>
        <v/>
      </c>
      <c r="M290" s="14">
        <f>IF(L290="","",IF(J290="SL",MIN(H290*I290,L290),L290*I290))</f>
        <v/>
      </c>
      <c r="N290" s="14">
        <f>IF(L290="","",L290-M290)</f>
        <v/>
      </c>
      <c r="O290" s="14">
        <f>IF(N290="","",H290-N290)</f>
        <v/>
      </c>
      <c r="P290" s="9" t="n"/>
      <c r="Q290" s="9" t="n"/>
    </row>
    <row r="291">
      <c r="A291" s="9" t="n"/>
      <c r="B291" s="9" t="n"/>
      <c r="C291" s="9" t="n"/>
      <c r="D291" s="9" t="n"/>
      <c r="E291" s="9" t="n"/>
      <c r="F291" s="9" t="n"/>
      <c r="G291" s="10" t="n"/>
      <c r="H291" s="11" t="n"/>
      <c r="I291" s="12">
        <f>IF(C291="","",IFERROR(VLOOKUP(C291,সেটিং!$A$6:$B$13,2,FALSE),""))</f>
        <v/>
      </c>
      <c r="J291" s="9" t="n"/>
      <c r="K291" s="13">
        <f>IF(G291="","",IF(MONTH(G291)&gt;=7,YEAR(G291)+1,YEAR(G291)))</f>
        <v/>
      </c>
      <c r="L291" s="14">
        <f>IF(OR(H291="",K291="",সেটিং!$B$3&lt;K291),"",IF(J291="SL",MAX(0,H291-H291*I291*(সেটিং!$B$3-K291)),H291*(1-I291)^(সেটিং!$B$3-K291)))</f>
        <v/>
      </c>
      <c r="M291" s="14">
        <f>IF(L291="","",IF(J291="SL",MIN(H291*I291,L291),L291*I291))</f>
        <v/>
      </c>
      <c r="N291" s="14">
        <f>IF(L291="","",L291-M291)</f>
        <v/>
      </c>
      <c r="O291" s="14">
        <f>IF(N291="","",H291-N291)</f>
        <v/>
      </c>
      <c r="P291" s="9" t="n"/>
      <c r="Q291" s="9" t="n"/>
    </row>
    <row r="292">
      <c r="A292" s="9" t="n"/>
      <c r="B292" s="9" t="n"/>
      <c r="C292" s="9" t="n"/>
      <c r="D292" s="9" t="n"/>
      <c r="E292" s="9" t="n"/>
      <c r="F292" s="9" t="n"/>
      <c r="G292" s="10" t="n"/>
      <c r="H292" s="11" t="n"/>
      <c r="I292" s="12">
        <f>IF(C292="","",IFERROR(VLOOKUP(C292,সেটিং!$A$6:$B$13,2,FALSE),""))</f>
        <v/>
      </c>
      <c r="J292" s="9" t="n"/>
      <c r="K292" s="13">
        <f>IF(G292="","",IF(MONTH(G292)&gt;=7,YEAR(G292)+1,YEAR(G292)))</f>
        <v/>
      </c>
      <c r="L292" s="14">
        <f>IF(OR(H292="",K292="",সেটিং!$B$3&lt;K292),"",IF(J292="SL",MAX(0,H292-H292*I292*(সেটিং!$B$3-K292)),H292*(1-I292)^(সেটিং!$B$3-K292)))</f>
        <v/>
      </c>
      <c r="M292" s="14">
        <f>IF(L292="","",IF(J292="SL",MIN(H292*I292,L292),L292*I292))</f>
        <v/>
      </c>
      <c r="N292" s="14">
        <f>IF(L292="","",L292-M292)</f>
        <v/>
      </c>
      <c r="O292" s="14">
        <f>IF(N292="","",H292-N292)</f>
        <v/>
      </c>
      <c r="P292" s="9" t="n"/>
      <c r="Q292" s="9" t="n"/>
    </row>
    <row r="293">
      <c r="A293" s="9" t="n"/>
      <c r="B293" s="9" t="n"/>
      <c r="C293" s="9" t="n"/>
      <c r="D293" s="9" t="n"/>
      <c r="E293" s="9" t="n"/>
      <c r="F293" s="9" t="n"/>
      <c r="G293" s="10" t="n"/>
      <c r="H293" s="11" t="n"/>
      <c r="I293" s="12">
        <f>IF(C293="","",IFERROR(VLOOKUP(C293,সেটিং!$A$6:$B$13,2,FALSE),""))</f>
        <v/>
      </c>
      <c r="J293" s="9" t="n"/>
      <c r="K293" s="13">
        <f>IF(G293="","",IF(MONTH(G293)&gt;=7,YEAR(G293)+1,YEAR(G293)))</f>
        <v/>
      </c>
      <c r="L293" s="14">
        <f>IF(OR(H293="",K293="",সেটিং!$B$3&lt;K293),"",IF(J293="SL",MAX(0,H293-H293*I293*(সেটিং!$B$3-K293)),H293*(1-I293)^(সেটিং!$B$3-K293)))</f>
        <v/>
      </c>
      <c r="M293" s="14">
        <f>IF(L293="","",IF(J293="SL",MIN(H293*I293,L293),L293*I293))</f>
        <v/>
      </c>
      <c r="N293" s="14">
        <f>IF(L293="","",L293-M293)</f>
        <v/>
      </c>
      <c r="O293" s="14">
        <f>IF(N293="","",H293-N293)</f>
        <v/>
      </c>
      <c r="P293" s="9" t="n"/>
      <c r="Q293" s="9" t="n"/>
    </row>
    <row r="294">
      <c r="A294" s="9" t="n"/>
      <c r="B294" s="9" t="n"/>
      <c r="C294" s="9" t="n"/>
      <c r="D294" s="9" t="n"/>
      <c r="E294" s="9" t="n"/>
      <c r="F294" s="9" t="n"/>
      <c r="G294" s="10" t="n"/>
      <c r="H294" s="11" t="n"/>
      <c r="I294" s="12">
        <f>IF(C294="","",IFERROR(VLOOKUP(C294,সেটিং!$A$6:$B$13,2,FALSE),""))</f>
        <v/>
      </c>
      <c r="J294" s="9" t="n"/>
      <c r="K294" s="13">
        <f>IF(G294="","",IF(MONTH(G294)&gt;=7,YEAR(G294)+1,YEAR(G294)))</f>
        <v/>
      </c>
      <c r="L294" s="14">
        <f>IF(OR(H294="",K294="",সেটিং!$B$3&lt;K294),"",IF(J294="SL",MAX(0,H294-H294*I294*(সেটিং!$B$3-K294)),H294*(1-I294)^(সেটিং!$B$3-K294)))</f>
        <v/>
      </c>
      <c r="M294" s="14">
        <f>IF(L294="","",IF(J294="SL",MIN(H294*I294,L294),L294*I294))</f>
        <v/>
      </c>
      <c r="N294" s="14">
        <f>IF(L294="","",L294-M294)</f>
        <v/>
      </c>
      <c r="O294" s="14">
        <f>IF(N294="","",H294-N294)</f>
        <v/>
      </c>
      <c r="P294" s="9" t="n"/>
      <c r="Q294" s="9" t="n"/>
    </row>
    <row r="295">
      <c r="A295" s="9" t="n"/>
      <c r="B295" s="9" t="n"/>
      <c r="C295" s="9" t="n"/>
      <c r="D295" s="9" t="n"/>
      <c r="E295" s="9" t="n"/>
      <c r="F295" s="9" t="n"/>
      <c r="G295" s="10" t="n"/>
      <c r="H295" s="11" t="n"/>
      <c r="I295" s="12">
        <f>IF(C295="","",IFERROR(VLOOKUP(C295,সেটিং!$A$6:$B$13,2,FALSE),""))</f>
        <v/>
      </c>
      <c r="J295" s="9" t="n"/>
      <c r="K295" s="13">
        <f>IF(G295="","",IF(MONTH(G295)&gt;=7,YEAR(G295)+1,YEAR(G295)))</f>
        <v/>
      </c>
      <c r="L295" s="14">
        <f>IF(OR(H295="",K295="",সেটিং!$B$3&lt;K295),"",IF(J295="SL",MAX(0,H295-H295*I295*(সেটিং!$B$3-K295)),H295*(1-I295)^(সেটিং!$B$3-K295)))</f>
        <v/>
      </c>
      <c r="M295" s="14">
        <f>IF(L295="","",IF(J295="SL",MIN(H295*I295,L295),L295*I295))</f>
        <v/>
      </c>
      <c r="N295" s="14">
        <f>IF(L295="","",L295-M295)</f>
        <v/>
      </c>
      <c r="O295" s="14">
        <f>IF(N295="","",H295-N295)</f>
        <v/>
      </c>
      <c r="P295" s="9" t="n"/>
      <c r="Q295" s="9" t="n"/>
    </row>
    <row r="296">
      <c r="A296" s="9" t="n"/>
      <c r="B296" s="9" t="n"/>
      <c r="C296" s="9" t="n"/>
      <c r="D296" s="9" t="n"/>
      <c r="E296" s="9" t="n"/>
      <c r="F296" s="9" t="n"/>
      <c r="G296" s="10" t="n"/>
      <c r="H296" s="11" t="n"/>
      <c r="I296" s="12">
        <f>IF(C296="","",IFERROR(VLOOKUP(C296,সেটিং!$A$6:$B$13,2,FALSE),""))</f>
        <v/>
      </c>
      <c r="J296" s="9" t="n"/>
      <c r="K296" s="13">
        <f>IF(G296="","",IF(MONTH(G296)&gt;=7,YEAR(G296)+1,YEAR(G296)))</f>
        <v/>
      </c>
      <c r="L296" s="14">
        <f>IF(OR(H296="",K296="",সেটিং!$B$3&lt;K296),"",IF(J296="SL",MAX(0,H296-H296*I296*(সেটিং!$B$3-K296)),H296*(1-I296)^(সেটিং!$B$3-K296)))</f>
        <v/>
      </c>
      <c r="M296" s="14">
        <f>IF(L296="","",IF(J296="SL",MIN(H296*I296,L296),L296*I296))</f>
        <v/>
      </c>
      <c r="N296" s="14">
        <f>IF(L296="","",L296-M296)</f>
        <v/>
      </c>
      <c r="O296" s="14">
        <f>IF(N296="","",H296-N296)</f>
        <v/>
      </c>
      <c r="P296" s="9" t="n"/>
      <c r="Q296" s="9" t="n"/>
    </row>
    <row r="297">
      <c r="A297" s="9" t="n"/>
      <c r="B297" s="9" t="n"/>
      <c r="C297" s="9" t="n"/>
      <c r="D297" s="9" t="n"/>
      <c r="E297" s="9" t="n"/>
      <c r="F297" s="9" t="n"/>
      <c r="G297" s="10" t="n"/>
      <c r="H297" s="11" t="n"/>
      <c r="I297" s="12">
        <f>IF(C297="","",IFERROR(VLOOKUP(C297,সেটিং!$A$6:$B$13,2,FALSE),""))</f>
        <v/>
      </c>
      <c r="J297" s="9" t="n"/>
      <c r="K297" s="13">
        <f>IF(G297="","",IF(MONTH(G297)&gt;=7,YEAR(G297)+1,YEAR(G297)))</f>
        <v/>
      </c>
      <c r="L297" s="14">
        <f>IF(OR(H297="",K297="",সেটিং!$B$3&lt;K297),"",IF(J297="SL",MAX(0,H297-H297*I297*(সেটিং!$B$3-K297)),H297*(1-I297)^(সেটিং!$B$3-K297)))</f>
        <v/>
      </c>
      <c r="M297" s="14">
        <f>IF(L297="","",IF(J297="SL",MIN(H297*I297,L297),L297*I297))</f>
        <v/>
      </c>
      <c r="N297" s="14">
        <f>IF(L297="","",L297-M297)</f>
        <v/>
      </c>
      <c r="O297" s="14">
        <f>IF(N297="","",H297-N297)</f>
        <v/>
      </c>
      <c r="P297" s="9" t="n"/>
      <c r="Q297" s="9" t="n"/>
    </row>
    <row r="298">
      <c r="A298" s="9" t="n"/>
      <c r="B298" s="9" t="n"/>
      <c r="C298" s="9" t="n"/>
      <c r="D298" s="9" t="n"/>
      <c r="E298" s="9" t="n"/>
      <c r="F298" s="9" t="n"/>
      <c r="G298" s="10" t="n"/>
      <c r="H298" s="11" t="n"/>
      <c r="I298" s="12">
        <f>IF(C298="","",IFERROR(VLOOKUP(C298,সেটিং!$A$6:$B$13,2,FALSE),""))</f>
        <v/>
      </c>
      <c r="J298" s="9" t="n"/>
      <c r="K298" s="13">
        <f>IF(G298="","",IF(MONTH(G298)&gt;=7,YEAR(G298)+1,YEAR(G298)))</f>
        <v/>
      </c>
      <c r="L298" s="14">
        <f>IF(OR(H298="",K298="",সেটিং!$B$3&lt;K298),"",IF(J298="SL",MAX(0,H298-H298*I298*(সেটিং!$B$3-K298)),H298*(1-I298)^(সেটিং!$B$3-K298)))</f>
        <v/>
      </c>
      <c r="M298" s="14">
        <f>IF(L298="","",IF(J298="SL",MIN(H298*I298,L298),L298*I298))</f>
        <v/>
      </c>
      <c r="N298" s="14">
        <f>IF(L298="","",L298-M298)</f>
        <v/>
      </c>
      <c r="O298" s="14">
        <f>IF(N298="","",H298-N298)</f>
        <v/>
      </c>
      <c r="P298" s="9" t="n"/>
      <c r="Q298" s="9" t="n"/>
    </row>
    <row r="299">
      <c r="A299" s="9" t="n"/>
      <c r="B299" s="9" t="n"/>
      <c r="C299" s="9" t="n"/>
      <c r="D299" s="9" t="n"/>
      <c r="E299" s="9" t="n"/>
      <c r="F299" s="9" t="n"/>
      <c r="G299" s="10" t="n"/>
      <c r="H299" s="11" t="n"/>
      <c r="I299" s="12">
        <f>IF(C299="","",IFERROR(VLOOKUP(C299,সেটিং!$A$6:$B$13,2,FALSE),""))</f>
        <v/>
      </c>
      <c r="J299" s="9" t="n"/>
      <c r="K299" s="13">
        <f>IF(G299="","",IF(MONTH(G299)&gt;=7,YEAR(G299)+1,YEAR(G299)))</f>
        <v/>
      </c>
      <c r="L299" s="14">
        <f>IF(OR(H299="",K299="",সেটিং!$B$3&lt;K299),"",IF(J299="SL",MAX(0,H299-H299*I299*(সেটিং!$B$3-K299)),H299*(1-I299)^(সেটিং!$B$3-K299)))</f>
        <v/>
      </c>
      <c r="M299" s="14">
        <f>IF(L299="","",IF(J299="SL",MIN(H299*I299,L299),L299*I299))</f>
        <v/>
      </c>
      <c r="N299" s="14">
        <f>IF(L299="","",L299-M299)</f>
        <v/>
      </c>
      <c r="O299" s="14">
        <f>IF(N299="","",H299-N299)</f>
        <v/>
      </c>
      <c r="P299" s="9" t="n"/>
      <c r="Q299" s="9" t="n"/>
    </row>
    <row r="300">
      <c r="A300" s="9" t="n"/>
      <c r="B300" s="9" t="n"/>
      <c r="C300" s="9" t="n"/>
      <c r="D300" s="9" t="n"/>
      <c r="E300" s="9" t="n"/>
      <c r="F300" s="9" t="n"/>
      <c r="G300" s="10" t="n"/>
      <c r="H300" s="11" t="n"/>
      <c r="I300" s="12">
        <f>IF(C300="","",IFERROR(VLOOKUP(C300,সেটিং!$A$6:$B$13,2,FALSE),""))</f>
        <v/>
      </c>
      <c r="J300" s="9" t="n"/>
      <c r="K300" s="13">
        <f>IF(G300="","",IF(MONTH(G300)&gt;=7,YEAR(G300)+1,YEAR(G300)))</f>
        <v/>
      </c>
      <c r="L300" s="14">
        <f>IF(OR(H300="",K300="",সেটিং!$B$3&lt;K300),"",IF(J300="SL",MAX(0,H300-H300*I300*(সেটিং!$B$3-K300)),H300*(1-I300)^(সেটিং!$B$3-K300)))</f>
        <v/>
      </c>
      <c r="M300" s="14">
        <f>IF(L300="","",IF(J300="SL",MIN(H300*I300,L300),L300*I300))</f>
        <v/>
      </c>
      <c r="N300" s="14">
        <f>IF(L300="","",L300-M300)</f>
        <v/>
      </c>
      <c r="O300" s="14">
        <f>IF(N300="","",H300-N300)</f>
        <v/>
      </c>
      <c r="P300" s="9" t="n"/>
      <c r="Q300" s="9" t="n"/>
    </row>
    <row r="301">
      <c r="A301" s="9" t="n"/>
      <c r="B301" s="9" t="n"/>
      <c r="C301" s="9" t="n"/>
      <c r="D301" s="9" t="n"/>
      <c r="E301" s="9" t="n"/>
      <c r="F301" s="9" t="n"/>
      <c r="G301" s="10" t="n"/>
      <c r="H301" s="11" t="n"/>
      <c r="I301" s="12">
        <f>IF(C301="","",IFERROR(VLOOKUP(C301,সেটিং!$A$6:$B$13,2,FALSE),""))</f>
        <v/>
      </c>
      <c r="J301" s="9" t="n"/>
      <c r="K301" s="13">
        <f>IF(G301="","",IF(MONTH(G301)&gt;=7,YEAR(G301)+1,YEAR(G301)))</f>
        <v/>
      </c>
      <c r="L301" s="14">
        <f>IF(OR(H301="",K301="",সেটিং!$B$3&lt;K301),"",IF(J301="SL",MAX(0,H301-H301*I301*(সেটিং!$B$3-K301)),H301*(1-I301)^(সেটিং!$B$3-K301)))</f>
        <v/>
      </c>
      <c r="M301" s="14">
        <f>IF(L301="","",IF(J301="SL",MIN(H301*I301,L301),L301*I301))</f>
        <v/>
      </c>
      <c r="N301" s="14">
        <f>IF(L301="","",L301-M301)</f>
        <v/>
      </c>
      <c r="O301" s="14">
        <f>IF(N301="","",H301-N301)</f>
        <v/>
      </c>
      <c r="P301" s="9" t="n"/>
      <c r="Q301" s="9" t="n"/>
    </row>
    <row r="302">
      <c r="A302" s="9" t="n"/>
      <c r="B302" s="9" t="n"/>
      <c r="C302" s="9" t="n"/>
      <c r="D302" s="9" t="n"/>
      <c r="E302" s="9" t="n"/>
      <c r="F302" s="9" t="n"/>
      <c r="G302" s="10" t="n"/>
      <c r="H302" s="11" t="n"/>
      <c r="I302" s="12">
        <f>IF(C302="","",IFERROR(VLOOKUP(C302,সেটিং!$A$6:$B$13,2,FALSE),""))</f>
        <v/>
      </c>
      <c r="J302" s="9" t="n"/>
      <c r="K302" s="13">
        <f>IF(G302="","",IF(MONTH(G302)&gt;=7,YEAR(G302)+1,YEAR(G302)))</f>
        <v/>
      </c>
      <c r="L302" s="14">
        <f>IF(OR(H302="",K302="",সেটিং!$B$3&lt;K302),"",IF(J302="SL",MAX(0,H302-H302*I302*(সেটিং!$B$3-K302)),H302*(1-I302)^(সেটিং!$B$3-K302)))</f>
        <v/>
      </c>
      <c r="M302" s="14">
        <f>IF(L302="","",IF(J302="SL",MIN(H302*I302,L302),L302*I302))</f>
        <v/>
      </c>
      <c r="N302" s="14">
        <f>IF(L302="","",L302-M302)</f>
        <v/>
      </c>
      <c r="O302" s="14">
        <f>IF(N302="","",H302-N302)</f>
        <v/>
      </c>
      <c r="P302" s="9" t="n"/>
      <c r="Q302" s="9" t="n"/>
    </row>
    <row r="303">
      <c r="A303" s="9" t="n"/>
      <c r="B303" s="9" t="n"/>
      <c r="C303" s="9" t="n"/>
      <c r="D303" s="9" t="n"/>
      <c r="E303" s="9" t="n"/>
      <c r="F303" s="9" t="n"/>
      <c r="G303" s="10" t="n"/>
      <c r="H303" s="11" t="n"/>
      <c r="I303" s="12">
        <f>IF(C303="","",IFERROR(VLOOKUP(C303,সেটিং!$A$6:$B$13,2,FALSE),""))</f>
        <v/>
      </c>
      <c r="J303" s="9" t="n"/>
      <c r="K303" s="13">
        <f>IF(G303="","",IF(MONTH(G303)&gt;=7,YEAR(G303)+1,YEAR(G303)))</f>
        <v/>
      </c>
      <c r="L303" s="14">
        <f>IF(OR(H303="",K303="",সেটিং!$B$3&lt;K303),"",IF(J303="SL",MAX(0,H303-H303*I303*(সেটিং!$B$3-K303)),H303*(1-I303)^(সেটিং!$B$3-K303)))</f>
        <v/>
      </c>
      <c r="M303" s="14">
        <f>IF(L303="","",IF(J303="SL",MIN(H303*I303,L303),L303*I303))</f>
        <v/>
      </c>
      <c r="N303" s="14">
        <f>IF(L303="","",L303-M303)</f>
        <v/>
      </c>
      <c r="O303" s="14">
        <f>IF(N303="","",H303-N303)</f>
        <v/>
      </c>
      <c r="P303" s="9" t="n"/>
      <c r="Q303" s="9" t="n"/>
    </row>
    <row r="304">
      <c r="A304" s="9" t="n"/>
      <c r="B304" s="9" t="n"/>
      <c r="C304" s="9" t="n"/>
      <c r="D304" s="9" t="n"/>
      <c r="E304" s="9" t="n"/>
      <c r="F304" s="9" t="n"/>
      <c r="G304" s="10" t="n"/>
      <c r="H304" s="11" t="n"/>
      <c r="I304" s="12">
        <f>IF(C304="","",IFERROR(VLOOKUP(C304,সেটিং!$A$6:$B$13,2,FALSE),""))</f>
        <v/>
      </c>
      <c r="J304" s="9" t="n"/>
      <c r="K304" s="13">
        <f>IF(G304="","",IF(MONTH(G304)&gt;=7,YEAR(G304)+1,YEAR(G304)))</f>
        <v/>
      </c>
      <c r="L304" s="14">
        <f>IF(OR(H304="",K304="",সেটিং!$B$3&lt;K304),"",IF(J304="SL",MAX(0,H304-H304*I304*(সেটিং!$B$3-K304)),H304*(1-I304)^(সেটিং!$B$3-K304)))</f>
        <v/>
      </c>
      <c r="M304" s="14">
        <f>IF(L304="","",IF(J304="SL",MIN(H304*I304,L304),L304*I304))</f>
        <v/>
      </c>
      <c r="N304" s="14">
        <f>IF(L304="","",L304-M304)</f>
        <v/>
      </c>
      <c r="O304" s="14">
        <f>IF(N304="","",H304-N304)</f>
        <v/>
      </c>
      <c r="P304" s="9" t="n"/>
      <c r="Q304" s="9" t="n"/>
    </row>
    <row r="305">
      <c r="A305" s="9" t="n"/>
      <c r="B305" s="9" t="n"/>
      <c r="C305" s="9" t="n"/>
      <c r="D305" s="9" t="n"/>
      <c r="E305" s="9" t="n"/>
      <c r="F305" s="9" t="n"/>
      <c r="G305" s="10" t="n"/>
      <c r="H305" s="11" t="n"/>
      <c r="I305" s="12">
        <f>IF(C305="","",IFERROR(VLOOKUP(C305,সেটিং!$A$6:$B$13,2,FALSE),""))</f>
        <v/>
      </c>
      <c r="J305" s="9" t="n"/>
      <c r="K305" s="13">
        <f>IF(G305="","",IF(MONTH(G305)&gt;=7,YEAR(G305)+1,YEAR(G305)))</f>
        <v/>
      </c>
      <c r="L305" s="14">
        <f>IF(OR(H305="",K305="",সেটিং!$B$3&lt;K305),"",IF(J305="SL",MAX(0,H305-H305*I305*(সেটিং!$B$3-K305)),H305*(1-I305)^(সেটিং!$B$3-K305)))</f>
        <v/>
      </c>
      <c r="M305" s="14">
        <f>IF(L305="","",IF(J305="SL",MIN(H305*I305,L305),L305*I305))</f>
        <v/>
      </c>
      <c r="N305" s="14">
        <f>IF(L305="","",L305-M305)</f>
        <v/>
      </c>
      <c r="O305" s="14">
        <f>IF(N305="","",H305-N305)</f>
        <v/>
      </c>
      <c r="P305" s="9" t="n"/>
      <c r="Q305" s="9" t="n"/>
    </row>
    <row r="306">
      <c r="A306" s="9" t="n"/>
      <c r="B306" s="9" t="n"/>
      <c r="C306" s="9" t="n"/>
      <c r="D306" s="9" t="n"/>
      <c r="E306" s="9" t="n"/>
      <c r="F306" s="9" t="n"/>
      <c r="G306" s="10" t="n"/>
      <c r="H306" s="11" t="n"/>
      <c r="I306" s="12">
        <f>IF(C306="","",IFERROR(VLOOKUP(C306,সেটিং!$A$6:$B$13,2,FALSE),""))</f>
        <v/>
      </c>
      <c r="J306" s="9" t="n"/>
      <c r="K306" s="13">
        <f>IF(G306="","",IF(MONTH(G306)&gt;=7,YEAR(G306)+1,YEAR(G306)))</f>
        <v/>
      </c>
      <c r="L306" s="14">
        <f>IF(OR(H306="",K306="",সেটিং!$B$3&lt;K306),"",IF(J306="SL",MAX(0,H306-H306*I306*(সেটিং!$B$3-K306)),H306*(1-I306)^(সেটিং!$B$3-K306)))</f>
        <v/>
      </c>
      <c r="M306" s="14">
        <f>IF(L306="","",IF(J306="SL",MIN(H306*I306,L306),L306*I306))</f>
        <v/>
      </c>
      <c r="N306" s="14">
        <f>IF(L306="","",L306-M306)</f>
        <v/>
      </c>
      <c r="O306" s="14">
        <f>IF(N306="","",H306-N306)</f>
        <v/>
      </c>
      <c r="P306" s="9" t="n"/>
      <c r="Q306" s="9" t="n"/>
    </row>
    <row r="307">
      <c r="A307" s="9" t="n"/>
      <c r="B307" s="9" t="n"/>
      <c r="C307" s="9" t="n"/>
      <c r="D307" s="9" t="n"/>
      <c r="E307" s="9" t="n"/>
      <c r="F307" s="9" t="n"/>
      <c r="G307" s="10" t="n"/>
      <c r="H307" s="11" t="n"/>
      <c r="I307" s="12">
        <f>IF(C307="","",IFERROR(VLOOKUP(C307,সেটিং!$A$6:$B$13,2,FALSE),""))</f>
        <v/>
      </c>
      <c r="J307" s="9" t="n"/>
      <c r="K307" s="13">
        <f>IF(G307="","",IF(MONTH(G307)&gt;=7,YEAR(G307)+1,YEAR(G307)))</f>
        <v/>
      </c>
      <c r="L307" s="14">
        <f>IF(OR(H307="",K307="",সেটিং!$B$3&lt;K307),"",IF(J307="SL",MAX(0,H307-H307*I307*(সেটিং!$B$3-K307)),H307*(1-I307)^(সেটিং!$B$3-K307)))</f>
        <v/>
      </c>
      <c r="M307" s="14">
        <f>IF(L307="","",IF(J307="SL",MIN(H307*I307,L307),L307*I307))</f>
        <v/>
      </c>
      <c r="N307" s="14">
        <f>IF(L307="","",L307-M307)</f>
        <v/>
      </c>
      <c r="O307" s="14">
        <f>IF(N307="","",H307-N307)</f>
        <v/>
      </c>
      <c r="P307" s="9" t="n"/>
      <c r="Q307" s="9" t="n"/>
    </row>
    <row r="308">
      <c r="A308" s="9" t="n"/>
      <c r="B308" s="9" t="n"/>
      <c r="C308" s="9" t="n"/>
      <c r="D308" s="9" t="n"/>
      <c r="E308" s="9" t="n"/>
      <c r="F308" s="9" t="n"/>
      <c r="G308" s="10" t="n"/>
      <c r="H308" s="11" t="n"/>
      <c r="I308" s="12">
        <f>IF(C308="","",IFERROR(VLOOKUP(C308,সেটিং!$A$6:$B$13,2,FALSE),""))</f>
        <v/>
      </c>
      <c r="J308" s="9" t="n"/>
      <c r="K308" s="13">
        <f>IF(G308="","",IF(MONTH(G308)&gt;=7,YEAR(G308)+1,YEAR(G308)))</f>
        <v/>
      </c>
      <c r="L308" s="14">
        <f>IF(OR(H308="",K308="",সেটিং!$B$3&lt;K308),"",IF(J308="SL",MAX(0,H308-H308*I308*(সেটিং!$B$3-K308)),H308*(1-I308)^(সেটিং!$B$3-K308)))</f>
        <v/>
      </c>
      <c r="M308" s="14">
        <f>IF(L308="","",IF(J308="SL",MIN(H308*I308,L308),L308*I308))</f>
        <v/>
      </c>
      <c r="N308" s="14">
        <f>IF(L308="","",L308-M308)</f>
        <v/>
      </c>
      <c r="O308" s="14">
        <f>IF(N308="","",H308-N308)</f>
        <v/>
      </c>
      <c r="P308" s="9" t="n"/>
      <c r="Q308" s="9" t="n"/>
    </row>
    <row r="309">
      <c r="A309" s="9" t="n"/>
      <c r="B309" s="9" t="n"/>
      <c r="C309" s="9" t="n"/>
      <c r="D309" s="9" t="n"/>
      <c r="E309" s="9" t="n"/>
      <c r="F309" s="9" t="n"/>
      <c r="G309" s="10" t="n"/>
      <c r="H309" s="11" t="n"/>
      <c r="I309" s="12">
        <f>IF(C309="","",IFERROR(VLOOKUP(C309,সেটিং!$A$6:$B$13,2,FALSE),""))</f>
        <v/>
      </c>
      <c r="J309" s="9" t="n"/>
      <c r="K309" s="13">
        <f>IF(G309="","",IF(MONTH(G309)&gt;=7,YEAR(G309)+1,YEAR(G309)))</f>
        <v/>
      </c>
      <c r="L309" s="14">
        <f>IF(OR(H309="",K309="",সেটিং!$B$3&lt;K309),"",IF(J309="SL",MAX(0,H309-H309*I309*(সেটিং!$B$3-K309)),H309*(1-I309)^(সেটিং!$B$3-K309)))</f>
        <v/>
      </c>
      <c r="M309" s="14">
        <f>IF(L309="","",IF(J309="SL",MIN(H309*I309,L309),L309*I309))</f>
        <v/>
      </c>
      <c r="N309" s="14">
        <f>IF(L309="","",L309-M309)</f>
        <v/>
      </c>
      <c r="O309" s="14">
        <f>IF(N309="","",H309-N309)</f>
        <v/>
      </c>
      <c r="P309" s="9" t="n"/>
      <c r="Q309" s="9" t="n"/>
    </row>
    <row r="310">
      <c r="A310" s="9" t="n"/>
      <c r="B310" s="9" t="n"/>
      <c r="C310" s="9" t="n"/>
      <c r="D310" s="9" t="n"/>
      <c r="E310" s="9" t="n"/>
      <c r="F310" s="9" t="n"/>
      <c r="G310" s="10" t="n"/>
      <c r="H310" s="11" t="n"/>
      <c r="I310" s="12">
        <f>IF(C310="","",IFERROR(VLOOKUP(C310,সেটিং!$A$6:$B$13,2,FALSE),""))</f>
        <v/>
      </c>
      <c r="J310" s="9" t="n"/>
      <c r="K310" s="13">
        <f>IF(G310="","",IF(MONTH(G310)&gt;=7,YEAR(G310)+1,YEAR(G310)))</f>
        <v/>
      </c>
      <c r="L310" s="14">
        <f>IF(OR(H310="",K310="",সেটিং!$B$3&lt;K310),"",IF(J310="SL",MAX(0,H310-H310*I310*(সেটিং!$B$3-K310)),H310*(1-I310)^(সেটিং!$B$3-K310)))</f>
        <v/>
      </c>
      <c r="M310" s="14">
        <f>IF(L310="","",IF(J310="SL",MIN(H310*I310,L310),L310*I310))</f>
        <v/>
      </c>
      <c r="N310" s="14">
        <f>IF(L310="","",L310-M310)</f>
        <v/>
      </c>
      <c r="O310" s="14">
        <f>IF(N310="","",H310-N310)</f>
        <v/>
      </c>
      <c r="P310" s="9" t="n"/>
      <c r="Q310" s="9" t="n"/>
    </row>
    <row r="311">
      <c r="A311" s="9" t="n"/>
      <c r="B311" s="9" t="n"/>
      <c r="C311" s="9" t="n"/>
      <c r="D311" s="9" t="n"/>
      <c r="E311" s="9" t="n"/>
      <c r="F311" s="9" t="n"/>
      <c r="G311" s="10" t="n"/>
      <c r="H311" s="11" t="n"/>
      <c r="I311" s="12">
        <f>IF(C311="","",IFERROR(VLOOKUP(C311,সেটিং!$A$6:$B$13,2,FALSE),""))</f>
        <v/>
      </c>
      <c r="J311" s="9" t="n"/>
      <c r="K311" s="13">
        <f>IF(G311="","",IF(MONTH(G311)&gt;=7,YEAR(G311)+1,YEAR(G311)))</f>
        <v/>
      </c>
      <c r="L311" s="14">
        <f>IF(OR(H311="",K311="",সেটিং!$B$3&lt;K311),"",IF(J311="SL",MAX(0,H311-H311*I311*(সেটিং!$B$3-K311)),H311*(1-I311)^(সেটিং!$B$3-K311)))</f>
        <v/>
      </c>
      <c r="M311" s="14">
        <f>IF(L311="","",IF(J311="SL",MIN(H311*I311,L311),L311*I311))</f>
        <v/>
      </c>
      <c r="N311" s="14">
        <f>IF(L311="","",L311-M311)</f>
        <v/>
      </c>
      <c r="O311" s="14">
        <f>IF(N311="","",H311-N311)</f>
        <v/>
      </c>
      <c r="P311" s="9" t="n"/>
      <c r="Q311" s="9" t="n"/>
    </row>
    <row r="312">
      <c r="A312" s="9" t="n"/>
      <c r="B312" s="9" t="n"/>
      <c r="C312" s="9" t="n"/>
      <c r="D312" s="9" t="n"/>
      <c r="E312" s="9" t="n"/>
      <c r="F312" s="9" t="n"/>
      <c r="G312" s="10" t="n"/>
      <c r="H312" s="11" t="n"/>
      <c r="I312" s="12">
        <f>IF(C312="","",IFERROR(VLOOKUP(C312,সেটিং!$A$6:$B$13,2,FALSE),""))</f>
        <v/>
      </c>
      <c r="J312" s="9" t="n"/>
      <c r="K312" s="13">
        <f>IF(G312="","",IF(MONTH(G312)&gt;=7,YEAR(G312)+1,YEAR(G312)))</f>
        <v/>
      </c>
      <c r="L312" s="14">
        <f>IF(OR(H312="",K312="",সেটিং!$B$3&lt;K312),"",IF(J312="SL",MAX(0,H312-H312*I312*(সেটিং!$B$3-K312)),H312*(1-I312)^(সেটিং!$B$3-K312)))</f>
        <v/>
      </c>
      <c r="M312" s="14">
        <f>IF(L312="","",IF(J312="SL",MIN(H312*I312,L312),L312*I312))</f>
        <v/>
      </c>
      <c r="N312" s="14">
        <f>IF(L312="","",L312-M312)</f>
        <v/>
      </c>
      <c r="O312" s="14">
        <f>IF(N312="","",H312-N312)</f>
        <v/>
      </c>
      <c r="P312" s="9" t="n"/>
      <c r="Q312" s="9" t="n"/>
    </row>
    <row r="313">
      <c r="A313" s="9" t="n"/>
      <c r="B313" s="9" t="n"/>
      <c r="C313" s="9" t="n"/>
      <c r="D313" s="9" t="n"/>
      <c r="E313" s="9" t="n"/>
      <c r="F313" s="9" t="n"/>
      <c r="G313" s="10" t="n"/>
      <c r="H313" s="11" t="n"/>
      <c r="I313" s="12">
        <f>IF(C313="","",IFERROR(VLOOKUP(C313,সেটিং!$A$6:$B$13,2,FALSE),""))</f>
        <v/>
      </c>
      <c r="J313" s="9" t="n"/>
      <c r="K313" s="13">
        <f>IF(G313="","",IF(MONTH(G313)&gt;=7,YEAR(G313)+1,YEAR(G313)))</f>
        <v/>
      </c>
      <c r="L313" s="14">
        <f>IF(OR(H313="",K313="",সেটিং!$B$3&lt;K313),"",IF(J313="SL",MAX(0,H313-H313*I313*(সেটিং!$B$3-K313)),H313*(1-I313)^(সেটিং!$B$3-K313)))</f>
        <v/>
      </c>
      <c r="M313" s="14">
        <f>IF(L313="","",IF(J313="SL",MIN(H313*I313,L313),L313*I313))</f>
        <v/>
      </c>
      <c r="N313" s="14">
        <f>IF(L313="","",L313-M313)</f>
        <v/>
      </c>
      <c r="O313" s="14">
        <f>IF(N313="","",H313-N313)</f>
        <v/>
      </c>
      <c r="P313" s="9" t="n"/>
      <c r="Q313" s="9" t="n"/>
    </row>
    <row r="314">
      <c r="A314" s="9" t="n"/>
      <c r="B314" s="9" t="n"/>
      <c r="C314" s="9" t="n"/>
      <c r="D314" s="9" t="n"/>
      <c r="E314" s="9" t="n"/>
      <c r="F314" s="9" t="n"/>
      <c r="G314" s="10" t="n"/>
      <c r="H314" s="11" t="n"/>
      <c r="I314" s="12">
        <f>IF(C314="","",IFERROR(VLOOKUP(C314,সেটিং!$A$6:$B$13,2,FALSE),""))</f>
        <v/>
      </c>
      <c r="J314" s="9" t="n"/>
      <c r="K314" s="13">
        <f>IF(G314="","",IF(MONTH(G314)&gt;=7,YEAR(G314)+1,YEAR(G314)))</f>
        <v/>
      </c>
      <c r="L314" s="14">
        <f>IF(OR(H314="",K314="",সেটিং!$B$3&lt;K314),"",IF(J314="SL",MAX(0,H314-H314*I314*(সেটিং!$B$3-K314)),H314*(1-I314)^(সেটিং!$B$3-K314)))</f>
        <v/>
      </c>
      <c r="M314" s="14">
        <f>IF(L314="","",IF(J314="SL",MIN(H314*I314,L314),L314*I314))</f>
        <v/>
      </c>
      <c r="N314" s="14">
        <f>IF(L314="","",L314-M314)</f>
        <v/>
      </c>
      <c r="O314" s="14">
        <f>IF(N314="","",H314-N314)</f>
        <v/>
      </c>
      <c r="P314" s="9" t="n"/>
      <c r="Q314" s="9" t="n"/>
    </row>
    <row r="315">
      <c r="A315" s="9" t="n"/>
      <c r="B315" s="9" t="n"/>
      <c r="C315" s="9" t="n"/>
      <c r="D315" s="9" t="n"/>
      <c r="E315" s="9" t="n"/>
      <c r="F315" s="9" t="n"/>
      <c r="G315" s="10" t="n"/>
      <c r="H315" s="11" t="n"/>
      <c r="I315" s="12">
        <f>IF(C315="","",IFERROR(VLOOKUP(C315,সেটিং!$A$6:$B$13,2,FALSE),""))</f>
        <v/>
      </c>
      <c r="J315" s="9" t="n"/>
      <c r="K315" s="13">
        <f>IF(G315="","",IF(MONTH(G315)&gt;=7,YEAR(G315)+1,YEAR(G315)))</f>
        <v/>
      </c>
      <c r="L315" s="14">
        <f>IF(OR(H315="",K315="",সেটিং!$B$3&lt;K315),"",IF(J315="SL",MAX(0,H315-H315*I315*(সেটিং!$B$3-K315)),H315*(1-I315)^(সেটিং!$B$3-K315)))</f>
        <v/>
      </c>
      <c r="M315" s="14">
        <f>IF(L315="","",IF(J315="SL",MIN(H315*I315,L315),L315*I315))</f>
        <v/>
      </c>
      <c r="N315" s="14">
        <f>IF(L315="","",L315-M315)</f>
        <v/>
      </c>
      <c r="O315" s="14">
        <f>IF(N315="","",H315-N315)</f>
        <v/>
      </c>
      <c r="P315" s="9" t="n"/>
      <c r="Q315" s="9" t="n"/>
    </row>
    <row r="316">
      <c r="A316" s="9" t="n"/>
      <c r="B316" s="9" t="n"/>
      <c r="C316" s="9" t="n"/>
      <c r="D316" s="9" t="n"/>
      <c r="E316" s="9" t="n"/>
      <c r="F316" s="9" t="n"/>
      <c r="G316" s="10" t="n"/>
      <c r="H316" s="11" t="n"/>
      <c r="I316" s="12">
        <f>IF(C316="","",IFERROR(VLOOKUP(C316,সেটিং!$A$6:$B$13,2,FALSE),""))</f>
        <v/>
      </c>
      <c r="J316" s="9" t="n"/>
      <c r="K316" s="13">
        <f>IF(G316="","",IF(MONTH(G316)&gt;=7,YEAR(G316)+1,YEAR(G316)))</f>
        <v/>
      </c>
      <c r="L316" s="14">
        <f>IF(OR(H316="",K316="",সেটিং!$B$3&lt;K316),"",IF(J316="SL",MAX(0,H316-H316*I316*(সেটিং!$B$3-K316)),H316*(1-I316)^(সেটিং!$B$3-K316)))</f>
        <v/>
      </c>
      <c r="M316" s="14">
        <f>IF(L316="","",IF(J316="SL",MIN(H316*I316,L316),L316*I316))</f>
        <v/>
      </c>
      <c r="N316" s="14">
        <f>IF(L316="","",L316-M316)</f>
        <v/>
      </c>
      <c r="O316" s="14">
        <f>IF(N316="","",H316-N316)</f>
        <v/>
      </c>
      <c r="P316" s="9" t="n"/>
      <c r="Q316" s="9" t="n"/>
    </row>
    <row r="317">
      <c r="A317" s="9" t="n"/>
      <c r="B317" s="9" t="n"/>
      <c r="C317" s="9" t="n"/>
      <c r="D317" s="9" t="n"/>
      <c r="E317" s="9" t="n"/>
      <c r="F317" s="9" t="n"/>
      <c r="G317" s="10" t="n"/>
      <c r="H317" s="11" t="n"/>
      <c r="I317" s="12">
        <f>IF(C317="","",IFERROR(VLOOKUP(C317,সেটিং!$A$6:$B$13,2,FALSE),""))</f>
        <v/>
      </c>
      <c r="J317" s="9" t="n"/>
      <c r="K317" s="13">
        <f>IF(G317="","",IF(MONTH(G317)&gt;=7,YEAR(G317)+1,YEAR(G317)))</f>
        <v/>
      </c>
      <c r="L317" s="14">
        <f>IF(OR(H317="",K317="",সেটিং!$B$3&lt;K317),"",IF(J317="SL",MAX(0,H317-H317*I317*(সেটিং!$B$3-K317)),H317*(1-I317)^(সেটিং!$B$3-K317)))</f>
        <v/>
      </c>
      <c r="M317" s="14">
        <f>IF(L317="","",IF(J317="SL",MIN(H317*I317,L317),L317*I317))</f>
        <v/>
      </c>
      <c r="N317" s="14">
        <f>IF(L317="","",L317-M317)</f>
        <v/>
      </c>
      <c r="O317" s="14">
        <f>IF(N317="","",H317-N317)</f>
        <v/>
      </c>
      <c r="P317" s="9" t="n"/>
      <c r="Q317" s="9" t="n"/>
    </row>
    <row r="318">
      <c r="A318" s="9" t="n"/>
      <c r="B318" s="9" t="n"/>
      <c r="C318" s="9" t="n"/>
      <c r="D318" s="9" t="n"/>
      <c r="E318" s="9" t="n"/>
      <c r="F318" s="9" t="n"/>
      <c r="G318" s="10" t="n"/>
      <c r="H318" s="11" t="n"/>
      <c r="I318" s="12">
        <f>IF(C318="","",IFERROR(VLOOKUP(C318,সেটিং!$A$6:$B$13,2,FALSE),""))</f>
        <v/>
      </c>
      <c r="J318" s="9" t="n"/>
      <c r="K318" s="13">
        <f>IF(G318="","",IF(MONTH(G318)&gt;=7,YEAR(G318)+1,YEAR(G318)))</f>
        <v/>
      </c>
      <c r="L318" s="14">
        <f>IF(OR(H318="",K318="",সেটিং!$B$3&lt;K318),"",IF(J318="SL",MAX(0,H318-H318*I318*(সেটিং!$B$3-K318)),H318*(1-I318)^(সেটিং!$B$3-K318)))</f>
        <v/>
      </c>
      <c r="M318" s="14">
        <f>IF(L318="","",IF(J318="SL",MIN(H318*I318,L318),L318*I318))</f>
        <v/>
      </c>
      <c r="N318" s="14">
        <f>IF(L318="","",L318-M318)</f>
        <v/>
      </c>
      <c r="O318" s="14">
        <f>IF(N318="","",H318-N318)</f>
        <v/>
      </c>
      <c r="P318" s="9" t="n"/>
      <c r="Q318" s="9" t="n"/>
    </row>
    <row r="319">
      <c r="A319" s="9" t="n"/>
      <c r="B319" s="9" t="n"/>
      <c r="C319" s="9" t="n"/>
      <c r="D319" s="9" t="n"/>
      <c r="E319" s="9" t="n"/>
      <c r="F319" s="9" t="n"/>
      <c r="G319" s="10" t="n"/>
      <c r="H319" s="11" t="n"/>
      <c r="I319" s="12">
        <f>IF(C319="","",IFERROR(VLOOKUP(C319,সেটিং!$A$6:$B$13,2,FALSE),""))</f>
        <v/>
      </c>
      <c r="J319" s="9" t="n"/>
      <c r="K319" s="13">
        <f>IF(G319="","",IF(MONTH(G319)&gt;=7,YEAR(G319)+1,YEAR(G319)))</f>
        <v/>
      </c>
      <c r="L319" s="14">
        <f>IF(OR(H319="",K319="",সেটিং!$B$3&lt;K319),"",IF(J319="SL",MAX(0,H319-H319*I319*(সেটিং!$B$3-K319)),H319*(1-I319)^(সেটিং!$B$3-K319)))</f>
        <v/>
      </c>
      <c r="M319" s="14">
        <f>IF(L319="","",IF(J319="SL",MIN(H319*I319,L319),L319*I319))</f>
        <v/>
      </c>
      <c r="N319" s="14">
        <f>IF(L319="","",L319-M319)</f>
        <v/>
      </c>
      <c r="O319" s="14">
        <f>IF(N319="","",H319-N319)</f>
        <v/>
      </c>
      <c r="P319" s="9" t="n"/>
      <c r="Q319" s="9" t="n"/>
    </row>
    <row r="320">
      <c r="A320" s="9" t="n"/>
      <c r="B320" s="9" t="n"/>
      <c r="C320" s="9" t="n"/>
      <c r="D320" s="9" t="n"/>
      <c r="E320" s="9" t="n"/>
      <c r="F320" s="9" t="n"/>
      <c r="G320" s="10" t="n"/>
      <c r="H320" s="11" t="n"/>
      <c r="I320" s="12">
        <f>IF(C320="","",IFERROR(VLOOKUP(C320,সেটিং!$A$6:$B$13,2,FALSE),""))</f>
        <v/>
      </c>
      <c r="J320" s="9" t="n"/>
      <c r="K320" s="13">
        <f>IF(G320="","",IF(MONTH(G320)&gt;=7,YEAR(G320)+1,YEAR(G320)))</f>
        <v/>
      </c>
      <c r="L320" s="14">
        <f>IF(OR(H320="",K320="",সেটিং!$B$3&lt;K320),"",IF(J320="SL",MAX(0,H320-H320*I320*(সেটিং!$B$3-K320)),H320*(1-I320)^(সেটিং!$B$3-K320)))</f>
        <v/>
      </c>
      <c r="M320" s="14">
        <f>IF(L320="","",IF(J320="SL",MIN(H320*I320,L320),L320*I320))</f>
        <v/>
      </c>
      <c r="N320" s="14">
        <f>IF(L320="","",L320-M320)</f>
        <v/>
      </c>
      <c r="O320" s="14">
        <f>IF(N320="","",H320-N320)</f>
        <v/>
      </c>
      <c r="P320" s="9" t="n"/>
      <c r="Q320" s="9" t="n"/>
    </row>
    <row r="321">
      <c r="A321" s="9" t="n"/>
      <c r="B321" s="9" t="n"/>
      <c r="C321" s="9" t="n"/>
      <c r="D321" s="9" t="n"/>
      <c r="E321" s="9" t="n"/>
      <c r="F321" s="9" t="n"/>
      <c r="G321" s="10" t="n"/>
      <c r="H321" s="11" t="n"/>
      <c r="I321" s="12">
        <f>IF(C321="","",IFERROR(VLOOKUP(C321,সেটিং!$A$6:$B$13,2,FALSE),""))</f>
        <v/>
      </c>
      <c r="J321" s="9" t="n"/>
      <c r="K321" s="13">
        <f>IF(G321="","",IF(MONTH(G321)&gt;=7,YEAR(G321)+1,YEAR(G321)))</f>
        <v/>
      </c>
      <c r="L321" s="14">
        <f>IF(OR(H321="",K321="",সেটিং!$B$3&lt;K321),"",IF(J321="SL",MAX(0,H321-H321*I321*(সেটিং!$B$3-K321)),H321*(1-I321)^(সেটিং!$B$3-K321)))</f>
        <v/>
      </c>
      <c r="M321" s="14">
        <f>IF(L321="","",IF(J321="SL",MIN(H321*I321,L321),L321*I321))</f>
        <v/>
      </c>
      <c r="N321" s="14">
        <f>IF(L321="","",L321-M321)</f>
        <v/>
      </c>
      <c r="O321" s="14">
        <f>IF(N321="","",H321-N321)</f>
        <v/>
      </c>
      <c r="P321" s="9" t="n"/>
      <c r="Q321" s="9" t="n"/>
    </row>
    <row r="322">
      <c r="A322" s="9" t="n"/>
      <c r="B322" s="9" t="n"/>
      <c r="C322" s="9" t="n"/>
      <c r="D322" s="9" t="n"/>
      <c r="E322" s="9" t="n"/>
      <c r="F322" s="9" t="n"/>
      <c r="G322" s="10" t="n"/>
      <c r="H322" s="11" t="n"/>
      <c r="I322" s="12">
        <f>IF(C322="","",IFERROR(VLOOKUP(C322,সেটিং!$A$6:$B$13,2,FALSE),""))</f>
        <v/>
      </c>
      <c r="J322" s="9" t="n"/>
      <c r="K322" s="13">
        <f>IF(G322="","",IF(MONTH(G322)&gt;=7,YEAR(G322)+1,YEAR(G322)))</f>
        <v/>
      </c>
      <c r="L322" s="14">
        <f>IF(OR(H322="",K322="",সেটিং!$B$3&lt;K322),"",IF(J322="SL",MAX(0,H322-H322*I322*(সেটিং!$B$3-K322)),H322*(1-I322)^(সেটিং!$B$3-K322)))</f>
        <v/>
      </c>
      <c r="M322" s="14">
        <f>IF(L322="","",IF(J322="SL",MIN(H322*I322,L322),L322*I322))</f>
        <v/>
      </c>
      <c r="N322" s="14">
        <f>IF(L322="","",L322-M322)</f>
        <v/>
      </c>
      <c r="O322" s="14">
        <f>IF(N322="","",H322-N322)</f>
        <v/>
      </c>
      <c r="P322" s="9" t="n"/>
      <c r="Q322" s="9" t="n"/>
    </row>
    <row r="323">
      <c r="A323" s="9" t="n"/>
      <c r="B323" s="9" t="n"/>
      <c r="C323" s="9" t="n"/>
      <c r="D323" s="9" t="n"/>
      <c r="E323" s="9" t="n"/>
      <c r="F323" s="9" t="n"/>
      <c r="G323" s="10" t="n"/>
      <c r="H323" s="11" t="n"/>
      <c r="I323" s="12">
        <f>IF(C323="","",IFERROR(VLOOKUP(C323,সেটিং!$A$6:$B$13,2,FALSE),""))</f>
        <v/>
      </c>
      <c r="J323" s="9" t="n"/>
      <c r="K323" s="13">
        <f>IF(G323="","",IF(MONTH(G323)&gt;=7,YEAR(G323)+1,YEAR(G323)))</f>
        <v/>
      </c>
      <c r="L323" s="14">
        <f>IF(OR(H323="",K323="",সেটিং!$B$3&lt;K323),"",IF(J323="SL",MAX(0,H323-H323*I323*(সেটিং!$B$3-K323)),H323*(1-I323)^(সেটিং!$B$3-K323)))</f>
        <v/>
      </c>
      <c r="M323" s="14">
        <f>IF(L323="","",IF(J323="SL",MIN(H323*I323,L323),L323*I323))</f>
        <v/>
      </c>
      <c r="N323" s="14">
        <f>IF(L323="","",L323-M323)</f>
        <v/>
      </c>
      <c r="O323" s="14">
        <f>IF(N323="","",H323-N323)</f>
        <v/>
      </c>
      <c r="P323" s="9" t="n"/>
      <c r="Q323" s="9" t="n"/>
    </row>
    <row r="324">
      <c r="A324" s="9" t="n"/>
      <c r="B324" s="9" t="n"/>
      <c r="C324" s="9" t="n"/>
      <c r="D324" s="9" t="n"/>
      <c r="E324" s="9" t="n"/>
      <c r="F324" s="9" t="n"/>
      <c r="G324" s="10" t="n"/>
      <c r="H324" s="11" t="n"/>
      <c r="I324" s="12">
        <f>IF(C324="","",IFERROR(VLOOKUP(C324,সেটিং!$A$6:$B$13,2,FALSE),""))</f>
        <v/>
      </c>
      <c r="J324" s="9" t="n"/>
      <c r="K324" s="13">
        <f>IF(G324="","",IF(MONTH(G324)&gt;=7,YEAR(G324)+1,YEAR(G324)))</f>
        <v/>
      </c>
      <c r="L324" s="14">
        <f>IF(OR(H324="",K324="",সেটিং!$B$3&lt;K324),"",IF(J324="SL",MAX(0,H324-H324*I324*(সেটিং!$B$3-K324)),H324*(1-I324)^(সেটিং!$B$3-K324)))</f>
        <v/>
      </c>
      <c r="M324" s="14">
        <f>IF(L324="","",IF(J324="SL",MIN(H324*I324,L324),L324*I324))</f>
        <v/>
      </c>
      <c r="N324" s="14">
        <f>IF(L324="","",L324-M324)</f>
        <v/>
      </c>
      <c r="O324" s="14">
        <f>IF(N324="","",H324-N324)</f>
        <v/>
      </c>
      <c r="P324" s="9" t="n"/>
      <c r="Q324" s="9" t="n"/>
    </row>
    <row r="325">
      <c r="A325" s="9" t="n"/>
      <c r="B325" s="9" t="n"/>
      <c r="C325" s="9" t="n"/>
      <c r="D325" s="9" t="n"/>
      <c r="E325" s="9" t="n"/>
      <c r="F325" s="9" t="n"/>
      <c r="G325" s="10" t="n"/>
      <c r="H325" s="11" t="n"/>
      <c r="I325" s="12">
        <f>IF(C325="","",IFERROR(VLOOKUP(C325,সেটিং!$A$6:$B$13,2,FALSE),""))</f>
        <v/>
      </c>
      <c r="J325" s="9" t="n"/>
      <c r="K325" s="13">
        <f>IF(G325="","",IF(MONTH(G325)&gt;=7,YEAR(G325)+1,YEAR(G325)))</f>
        <v/>
      </c>
      <c r="L325" s="14">
        <f>IF(OR(H325="",K325="",সেটিং!$B$3&lt;K325),"",IF(J325="SL",MAX(0,H325-H325*I325*(সেটিং!$B$3-K325)),H325*(1-I325)^(সেটিং!$B$3-K325)))</f>
        <v/>
      </c>
      <c r="M325" s="14">
        <f>IF(L325="","",IF(J325="SL",MIN(H325*I325,L325),L325*I325))</f>
        <v/>
      </c>
      <c r="N325" s="14">
        <f>IF(L325="","",L325-M325)</f>
        <v/>
      </c>
      <c r="O325" s="14">
        <f>IF(N325="","",H325-N325)</f>
        <v/>
      </c>
      <c r="P325" s="9" t="n"/>
      <c r="Q325" s="9" t="n"/>
    </row>
    <row r="326">
      <c r="A326" s="9" t="n"/>
      <c r="B326" s="9" t="n"/>
      <c r="C326" s="9" t="n"/>
      <c r="D326" s="9" t="n"/>
      <c r="E326" s="9" t="n"/>
      <c r="F326" s="9" t="n"/>
      <c r="G326" s="10" t="n"/>
      <c r="H326" s="11" t="n"/>
      <c r="I326" s="12">
        <f>IF(C326="","",IFERROR(VLOOKUP(C326,সেটিং!$A$6:$B$13,2,FALSE),""))</f>
        <v/>
      </c>
      <c r="J326" s="9" t="n"/>
      <c r="K326" s="13">
        <f>IF(G326="","",IF(MONTH(G326)&gt;=7,YEAR(G326)+1,YEAR(G326)))</f>
        <v/>
      </c>
      <c r="L326" s="14">
        <f>IF(OR(H326="",K326="",সেটিং!$B$3&lt;K326),"",IF(J326="SL",MAX(0,H326-H326*I326*(সেটিং!$B$3-K326)),H326*(1-I326)^(সেটিং!$B$3-K326)))</f>
        <v/>
      </c>
      <c r="M326" s="14">
        <f>IF(L326="","",IF(J326="SL",MIN(H326*I326,L326),L326*I326))</f>
        <v/>
      </c>
      <c r="N326" s="14">
        <f>IF(L326="","",L326-M326)</f>
        <v/>
      </c>
      <c r="O326" s="14">
        <f>IF(N326="","",H326-N326)</f>
        <v/>
      </c>
      <c r="P326" s="9" t="n"/>
      <c r="Q326" s="9" t="n"/>
    </row>
    <row r="327">
      <c r="A327" s="9" t="n"/>
      <c r="B327" s="9" t="n"/>
      <c r="C327" s="9" t="n"/>
      <c r="D327" s="9" t="n"/>
      <c r="E327" s="9" t="n"/>
      <c r="F327" s="9" t="n"/>
      <c r="G327" s="10" t="n"/>
      <c r="H327" s="11" t="n"/>
      <c r="I327" s="12">
        <f>IF(C327="","",IFERROR(VLOOKUP(C327,সেটিং!$A$6:$B$13,2,FALSE),""))</f>
        <v/>
      </c>
      <c r="J327" s="9" t="n"/>
      <c r="K327" s="13">
        <f>IF(G327="","",IF(MONTH(G327)&gt;=7,YEAR(G327)+1,YEAR(G327)))</f>
        <v/>
      </c>
      <c r="L327" s="14">
        <f>IF(OR(H327="",K327="",সেটিং!$B$3&lt;K327),"",IF(J327="SL",MAX(0,H327-H327*I327*(সেটিং!$B$3-K327)),H327*(1-I327)^(সেটিং!$B$3-K327)))</f>
        <v/>
      </c>
      <c r="M327" s="14">
        <f>IF(L327="","",IF(J327="SL",MIN(H327*I327,L327),L327*I327))</f>
        <v/>
      </c>
      <c r="N327" s="14">
        <f>IF(L327="","",L327-M327)</f>
        <v/>
      </c>
      <c r="O327" s="14">
        <f>IF(N327="","",H327-N327)</f>
        <v/>
      </c>
      <c r="P327" s="9" t="n"/>
      <c r="Q327" s="9" t="n"/>
    </row>
    <row r="328">
      <c r="A328" s="9" t="n"/>
      <c r="B328" s="9" t="n"/>
      <c r="C328" s="9" t="n"/>
      <c r="D328" s="9" t="n"/>
      <c r="E328" s="9" t="n"/>
      <c r="F328" s="9" t="n"/>
      <c r="G328" s="10" t="n"/>
      <c r="H328" s="11" t="n"/>
      <c r="I328" s="12">
        <f>IF(C328="","",IFERROR(VLOOKUP(C328,সেটিং!$A$6:$B$13,2,FALSE),""))</f>
        <v/>
      </c>
      <c r="J328" s="9" t="n"/>
      <c r="K328" s="13">
        <f>IF(G328="","",IF(MONTH(G328)&gt;=7,YEAR(G328)+1,YEAR(G328)))</f>
        <v/>
      </c>
      <c r="L328" s="14">
        <f>IF(OR(H328="",K328="",সেটিং!$B$3&lt;K328),"",IF(J328="SL",MAX(0,H328-H328*I328*(সেটিং!$B$3-K328)),H328*(1-I328)^(সেটিং!$B$3-K328)))</f>
        <v/>
      </c>
      <c r="M328" s="14">
        <f>IF(L328="","",IF(J328="SL",MIN(H328*I328,L328),L328*I328))</f>
        <v/>
      </c>
      <c r="N328" s="14">
        <f>IF(L328="","",L328-M328)</f>
        <v/>
      </c>
      <c r="O328" s="14">
        <f>IF(N328="","",H328-N328)</f>
        <v/>
      </c>
      <c r="P328" s="9" t="n"/>
      <c r="Q328" s="9" t="n"/>
    </row>
    <row r="329">
      <c r="A329" s="9" t="n"/>
      <c r="B329" s="9" t="n"/>
      <c r="C329" s="9" t="n"/>
      <c r="D329" s="9" t="n"/>
      <c r="E329" s="9" t="n"/>
      <c r="F329" s="9" t="n"/>
      <c r="G329" s="10" t="n"/>
      <c r="H329" s="11" t="n"/>
      <c r="I329" s="12">
        <f>IF(C329="","",IFERROR(VLOOKUP(C329,সেটিং!$A$6:$B$13,2,FALSE),""))</f>
        <v/>
      </c>
      <c r="J329" s="9" t="n"/>
      <c r="K329" s="13">
        <f>IF(G329="","",IF(MONTH(G329)&gt;=7,YEAR(G329)+1,YEAR(G329)))</f>
        <v/>
      </c>
      <c r="L329" s="14">
        <f>IF(OR(H329="",K329="",সেটিং!$B$3&lt;K329),"",IF(J329="SL",MAX(0,H329-H329*I329*(সেটিং!$B$3-K329)),H329*(1-I329)^(সেটিং!$B$3-K329)))</f>
        <v/>
      </c>
      <c r="M329" s="14">
        <f>IF(L329="","",IF(J329="SL",MIN(H329*I329,L329),L329*I329))</f>
        <v/>
      </c>
      <c r="N329" s="14">
        <f>IF(L329="","",L329-M329)</f>
        <v/>
      </c>
      <c r="O329" s="14">
        <f>IF(N329="","",H329-N329)</f>
        <v/>
      </c>
      <c r="P329" s="9" t="n"/>
      <c r="Q329" s="9" t="n"/>
    </row>
    <row r="330">
      <c r="A330" s="9" t="n"/>
      <c r="B330" s="9" t="n"/>
      <c r="C330" s="9" t="n"/>
      <c r="D330" s="9" t="n"/>
      <c r="E330" s="9" t="n"/>
      <c r="F330" s="9" t="n"/>
      <c r="G330" s="10" t="n"/>
      <c r="H330" s="11" t="n"/>
      <c r="I330" s="12">
        <f>IF(C330="","",IFERROR(VLOOKUP(C330,সেটিং!$A$6:$B$13,2,FALSE),""))</f>
        <v/>
      </c>
      <c r="J330" s="9" t="n"/>
      <c r="K330" s="13">
        <f>IF(G330="","",IF(MONTH(G330)&gt;=7,YEAR(G330)+1,YEAR(G330)))</f>
        <v/>
      </c>
      <c r="L330" s="14">
        <f>IF(OR(H330="",K330="",সেটিং!$B$3&lt;K330),"",IF(J330="SL",MAX(0,H330-H330*I330*(সেটিং!$B$3-K330)),H330*(1-I330)^(সেটিং!$B$3-K330)))</f>
        <v/>
      </c>
      <c r="M330" s="14">
        <f>IF(L330="","",IF(J330="SL",MIN(H330*I330,L330),L330*I330))</f>
        <v/>
      </c>
      <c r="N330" s="14">
        <f>IF(L330="","",L330-M330)</f>
        <v/>
      </c>
      <c r="O330" s="14">
        <f>IF(N330="","",H330-N330)</f>
        <v/>
      </c>
      <c r="P330" s="9" t="n"/>
      <c r="Q330" s="9" t="n"/>
    </row>
    <row r="331">
      <c r="A331" s="9" t="n"/>
      <c r="B331" s="9" t="n"/>
      <c r="C331" s="9" t="n"/>
      <c r="D331" s="9" t="n"/>
      <c r="E331" s="9" t="n"/>
      <c r="F331" s="9" t="n"/>
      <c r="G331" s="10" t="n"/>
      <c r="H331" s="11" t="n"/>
      <c r="I331" s="12">
        <f>IF(C331="","",IFERROR(VLOOKUP(C331,সেটিং!$A$6:$B$13,2,FALSE),""))</f>
        <v/>
      </c>
      <c r="J331" s="9" t="n"/>
      <c r="K331" s="13">
        <f>IF(G331="","",IF(MONTH(G331)&gt;=7,YEAR(G331)+1,YEAR(G331)))</f>
        <v/>
      </c>
      <c r="L331" s="14">
        <f>IF(OR(H331="",K331="",সেটিং!$B$3&lt;K331),"",IF(J331="SL",MAX(0,H331-H331*I331*(সেটিং!$B$3-K331)),H331*(1-I331)^(সেটিং!$B$3-K331)))</f>
        <v/>
      </c>
      <c r="M331" s="14">
        <f>IF(L331="","",IF(J331="SL",MIN(H331*I331,L331),L331*I331))</f>
        <v/>
      </c>
      <c r="N331" s="14">
        <f>IF(L331="","",L331-M331)</f>
        <v/>
      </c>
      <c r="O331" s="14">
        <f>IF(N331="","",H331-N331)</f>
        <v/>
      </c>
      <c r="P331" s="9" t="n"/>
      <c r="Q331" s="9" t="n"/>
    </row>
    <row r="332">
      <c r="A332" s="9" t="n"/>
      <c r="B332" s="9" t="n"/>
      <c r="C332" s="9" t="n"/>
      <c r="D332" s="9" t="n"/>
      <c r="E332" s="9" t="n"/>
      <c r="F332" s="9" t="n"/>
      <c r="G332" s="10" t="n"/>
      <c r="H332" s="11" t="n"/>
      <c r="I332" s="12">
        <f>IF(C332="","",IFERROR(VLOOKUP(C332,সেটিং!$A$6:$B$13,2,FALSE),""))</f>
        <v/>
      </c>
      <c r="J332" s="9" t="n"/>
      <c r="K332" s="13">
        <f>IF(G332="","",IF(MONTH(G332)&gt;=7,YEAR(G332)+1,YEAR(G332)))</f>
        <v/>
      </c>
      <c r="L332" s="14">
        <f>IF(OR(H332="",K332="",সেটিং!$B$3&lt;K332),"",IF(J332="SL",MAX(0,H332-H332*I332*(সেটিং!$B$3-K332)),H332*(1-I332)^(সেটিং!$B$3-K332)))</f>
        <v/>
      </c>
      <c r="M332" s="14">
        <f>IF(L332="","",IF(J332="SL",MIN(H332*I332,L332),L332*I332))</f>
        <v/>
      </c>
      <c r="N332" s="14">
        <f>IF(L332="","",L332-M332)</f>
        <v/>
      </c>
      <c r="O332" s="14">
        <f>IF(N332="","",H332-N332)</f>
        <v/>
      </c>
      <c r="P332" s="9" t="n"/>
      <c r="Q332" s="9" t="n"/>
    </row>
    <row r="333">
      <c r="A333" s="9" t="n"/>
      <c r="B333" s="9" t="n"/>
      <c r="C333" s="9" t="n"/>
      <c r="D333" s="9" t="n"/>
      <c r="E333" s="9" t="n"/>
      <c r="F333" s="9" t="n"/>
      <c r="G333" s="10" t="n"/>
      <c r="H333" s="11" t="n"/>
      <c r="I333" s="12">
        <f>IF(C333="","",IFERROR(VLOOKUP(C333,সেটিং!$A$6:$B$13,2,FALSE),""))</f>
        <v/>
      </c>
      <c r="J333" s="9" t="n"/>
      <c r="K333" s="13">
        <f>IF(G333="","",IF(MONTH(G333)&gt;=7,YEAR(G333)+1,YEAR(G333)))</f>
        <v/>
      </c>
      <c r="L333" s="14">
        <f>IF(OR(H333="",K333="",সেটিং!$B$3&lt;K333),"",IF(J333="SL",MAX(0,H333-H333*I333*(সেটিং!$B$3-K333)),H333*(1-I333)^(সেটিং!$B$3-K333)))</f>
        <v/>
      </c>
      <c r="M333" s="14">
        <f>IF(L333="","",IF(J333="SL",MIN(H333*I333,L333),L333*I333))</f>
        <v/>
      </c>
      <c r="N333" s="14">
        <f>IF(L333="","",L333-M333)</f>
        <v/>
      </c>
      <c r="O333" s="14">
        <f>IF(N333="","",H333-N333)</f>
        <v/>
      </c>
      <c r="P333" s="9" t="n"/>
      <c r="Q333" s="9" t="n"/>
    </row>
    <row r="334">
      <c r="A334" s="9" t="n"/>
      <c r="B334" s="9" t="n"/>
      <c r="C334" s="9" t="n"/>
      <c r="D334" s="9" t="n"/>
      <c r="E334" s="9" t="n"/>
      <c r="F334" s="9" t="n"/>
      <c r="G334" s="10" t="n"/>
      <c r="H334" s="11" t="n"/>
      <c r="I334" s="12">
        <f>IF(C334="","",IFERROR(VLOOKUP(C334,সেটিং!$A$6:$B$13,2,FALSE),""))</f>
        <v/>
      </c>
      <c r="J334" s="9" t="n"/>
      <c r="K334" s="13">
        <f>IF(G334="","",IF(MONTH(G334)&gt;=7,YEAR(G334)+1,YEAR(G334)))</f>
        <v/>
      </c>
      <c r="L334" s="14">
        <f>IF(OR(H334="",K334="",সেটিং!$B$3&lt;K334),"",IF(J334="SL",MAX(0,H334-H334*I334*(সেটিং!$B$3-K334)),H334*(1-I334)^(সেটিং!$B$3-K334)))</f>
        <v/>
      </c>
      <c r="M334" s="14">
        <f>IF(L334="","",IF(J334="SL",MIN(H334*I334,L334),L334*I334))</f>
        <v/>
      </c>
      <c r="N334" s="14">
        <f>IF(L334="","",L334-M334)</f>
        <v/>
      </c>
      <c r="O334" s="14">
        <f>IF(N334="","",H334-N334)</f>
        <v/>
      </c>
      <c r="P334" s="9" t="n"/>
      <c r="Q334" s="9" t="n"/>
    </row>
    <row r="335">
      <c r="A335" s="9" t="n"/>
      <c r="B335" s="9" t="n"/>
      <c r="C335" s="9" t="n"/>
      <c r="D335" s="9" t="n"/>
      <c r="E335" s="9" t="n"/>
      <c r="F335" s="9" t="n"/>
      <c r="G335" s="10" t="n"/>
      <c r="H335" s="11" t="n"/>
      <c r="I335" s="12">
        <f>IF(C335="","",IFERROR(VLOOKUP(C335,সেটিং!$A$6:$B$13,2,FALSE),""))</f>
        <v/>
      </c>
      <c r="J335" s="9" t="n"/>
      <c r="K335" s="13">
        <f>IF(G335="","",IF(MONTH(G335)&gt;=7,YEAR(G335)+1,YEAR(G335)))</f>
        <v/>
      </c>
      <c r="L335" s="14">
        <f>IF(OR(H335="",K335="",সেটিং!$B$3&lt;K335),"",IF(J335="SL",MAX(0,H335-H335*I335*(সেটিং!$B$3-K335)),H335*(1-I335)^(সেটিং!$B$3-K335)))</f>
        <v/>
      </c>
      <c r="M335" s="14">
        <f>IF(L335="","",IF(J335="SL",MIN(H335*I335,L335),L335*I335))</f>
        <v/>
      </c>
      <c r="N335" s="14">
        <f>IF(L335="","",L335-M335)</f>
        <v/>
      </c>
      <c r="O335" s="14">
        <f>IF(N335="","",H335-N335)</f>
        <v/>
      </c>
      <c r="P335" s="9" t="n"/>
      <c r="Q335" s="9" t="n"/>
    </row>
    <row r="336">
      <c r="A336" s="9" t="n"/>
      <c r="B336" s="9" t="n"/>
      <c r="C336" s="9" t="n"/>
      <c r="D336" s="9" t="n"/>
      <c r="E336" s="9" t="n"/>
      <c r="F336" s="9" t="n"/>
      <c r="G336" s="10" t="n"/>
      <c r="H336" s="11" t="n"/>
      <c r="I336" s="12">
        <f>IF(C336="","",IFERROR(VLOOKUP(C336,সেটিং!$A$6:$B$13,2,FALSE),""))</f>
        <v/>
      </c>
      <c r="J336" s="9" t="n"/>
      <c r="K336" s="13">
        <f>IF(G336="","",IF(MONTH(G336)&gt;=7,YEAR(G336)+1,YEAR(G336)))</f>
        <v/>
      </c>
      <c r="L336" s="14">
        <f>IF(OR(H336="",K336="",সেটিং!$B$3&lt;K336),"",IF(J336="SL",MAX(0,H336-H336*I336*(সেটিং!$B$3-K336)),H336*(1-I336)^(সেটিং!$B$3-K336)))</f>
        <v/>
      </c>
      <c r="M336" s="14">
        <f>IF(L336="","",IF(J336="SL",MIN(H336*I336,L336),L336*I336))</f>
        <v/>
      </c>
      <c r="N336" s="14">
        <f>IF(L336="","",L336-M336)</f>
        <v/>
      </c>
      <c r="O336" s="14">
        <f>IF(N336="","",H336-N336)</f>
        <v/>
      </c>
      <c r="P336" s="9" t="n"/>
      <c r="Q336" s="9" t="n"/>
    </row>
    <row r="337">
      <c r="A337" s="9" t="n"/>
      <c r="B337" s="9" t="n"/>
      <c r="C337" s="9" t="n"/>
      <c r="D337" s="9" t="n"/>
      <c r="E337" s="9" t="n"/>
      <c r="F337" s="9" t="n"/>
      <c r="G337" s="10" t="n"/>
      <c r="H337" s="11" t="n"/>
      <c r="I337" s="12">
        <f>IF(C337="","",IFERROR(VLOOKUP(C337,সেটিং!$A$6:$B$13,2,FALSE),""))</f>
        <v/>
      </c>
      <c r="J337" s="9" t="n"/>
      <c r="K337" s="13">
        <f>IF(G337="","",IF(MONTH(G337)&gt;=7,YEAR(G337)+1,YEAR(G337)))</f>
        <v/>
      </c>
      <c r="L337" s="14">
        <f>IF(OR(H337="",K337="",সেটিং!$B$3&lt;K337),"",IF(J337="SL",MAX(0,H337-H337*I337*(সেটিং!$B$3-K337)),H337*(1-I337)^(সেটিং!$B$3-K337)))</f>
        <v/>
      </c>
      <c r="M337" s="14">
        <f>IF(L337="","",IF(J337="SL",MIN(H337*I337,L337),L337*I337))</f>
        <v/>
      </c>
      <c r="N337" s="14">
        <f>IF(L337="","",L337-M337)</f>
        <v/>
      </c>
      <c r="O337" s="14">
        <f>IF(N337="","",H337-N337)</f>
        <v/>
      </c>
      <c r="P337" s="9" t="n"/>
      <c r="Q337" s="9" t="n"/>
    </row>
    <row r="338">
      <c r="A338" s="9" t="n"/>
      <c r="B338" s="9" t="n"/>
      <c r="C338" s="9" t="n"/>
      <c r="D338" s="9" t="n"/>
      <c r="E338" s="9" t="n"/>
      <c r="F338" s="9" t="n"/>
      <c r="G338" s="10" t="n"/>
      <c r="H338" s="11" t="n"/>
      <c r="I338" s="12">
        <f>IF(C338="","",IFERROR(VLOOKUP(C338,সেটিং!$A$6:$B$13,2,FALSE),""))</f>
        <v/>
      </c>
      <c r="J338" s="9" t="n"/>
      <c r="K338" s="13">
        <f>IF(G338="","",IF(MONTH(G338)&gt;=7,YEAR(G338)+1,YEAR(G338)))</f>
        <v/>
      </c>
      <c r="L338" s="14">
        <f>IF(OR(H338="",K338="",সেটিং!$B$3&lt;K338),"",IF(J338="SL",MAX(0,H338-H338*I338*(সেটিং!$B$3-K338)),H338*(1-I338)^(সেটিং!$B$3-K338)))</f>
        <v/>
      </c>
      <c r="M338" s="14">
        <f>IF(L338="","",IF(J338="SL",MIN(H338*I338,L338),L338*I338))</f>
        <v/>
      </c>
      <c r="N338" s="14">
        <f>IF(L338="","",L338-M338)</f>
        <v/>
      </c>
      <c r="O338" s="14">
        <f>IF(N338="","",H338-N338)</f>
        <v/>
      </c>
      <c r="P338" s="9" t="n"/>
      <c r="Q338" s="9" t="n"/>
    </row>
    <row r="339">
      <c r="A339" s="9" t="n"/>
      <c r="B339" s="9" t="n"/>
      <c r="C339" s="9" t="n"/>
      <c r="D339" s="9" t="n"/>
      <c r="E339" s="9" t="n"/>
      <c r="F339" s="9" t="n"/>
      <c r="G339" s="10" t="n"/>
      <c r="H339" s="11" t="n"/>
      <c r="I339" s="12">
        <f>IF(C339="","",IFERROR(VLOOKUP(C339,সেটিং!$A$6:$B$13,2,FALSE),""))</f>
        <v/>
      </c>
      <c r="J339" s="9" t="n"/>
      <c r="K339" s="13">
        <f>IF(G339="","",IF(MONTH(G339)&gt;=7,YEAR(G339)+1,YEAR(G339)))</f>
        <v/>
      </c>
      <c r="L339" s="14">
        <f>IF(OR(H339="",K339="",সেটিং!$B$3&lt;K339),"",IF(J339="SL",MAX(0,H339-H339*I339*(সেটিং!$B$3-K339)),H339*(1-I339)^(সেটিং!$B$3-K339)))</f>
        <v/>
      </c>
      <c r="M339" s="14">
        <f>IF(L339="","",IF(J339="SL",MIN(H339*I339,L339),L339*I339))</f>
        <v/>
      </c>
      <c r="N339" s="14">
        <f>IF(L339="","",L339-M339)</f>
        <v/>
      </c>
      <c r="O339" s="14">
        <f>IF(N339="","",H339-N339)</f>
        <v/>
      </c>
      <c r="P339" s="9" t="n"/>
      <c r="Q339" s="9" t="n"/>
    </row>
    <row r="340">
      <c r="A340" s="9" t="n"/>
      <c r="B340" s="9" t="n"/>
      <c r="C340" s="9" t="n"/>
      <c r="D340" s="9" t="n"/>
      <c r="E340" s="9" t="n"/>
      <c r="F340" s="9" t="n"/>
      <c r="G340" s="10" t="n"/>
      <c r="H340" s="11" t="n"/>
      <c r="I340" s="12">
        <f>IF(C340="","",IFERROR(VLOOKUP(C340,সেটিং!$A$6:$B$13,2,FALSE),""))</f>
        <v/>
      </c>
      <c r="J340" s="9" t="n"/>
      <c r="K340" s="13">
        <f>IF(G340="","",IF(MONTH(G340)&gt;=7,YEAR(G340)+1,YEAR(G340)))</f>
        <v/>
      </c>
      <c r="L340" s="14">
        <f>IF(OR(H340="",K340="",সেটিং!$B$3&lt;K340),"",IF(J340="SL",MAX(0,H340-H340*I340*(সেটিং!$B$3-K340)),H340*(1-I340)^(সেটিং!$B$3-K340)))</f>
        <v/>
      </c>
      <c r="M340" s="14">
        <f>IF(L340="","",IF(J340="SL",MIN(H340*I340,L340),L340*I340))</f>
        <v/>
      </c>
      <c r="N340" s="14">
        <f>IF(L340="","",L340-M340)</f>
        <v/>
      </c>
      <c r="O340" s="14">
        <f>IF(N340="","",H340-N340)</f>
        <v/>
      </c>
      <c r="P340" s="9" t="n"/>
      <c r="Q340" s="9" t="n"/>
    </row>
    <row r="341">
      <c r="A341" s="9" t="n"/>
      <c r="B341" s="9" t="n"/>
      <c r="C341" s="9" t="n"/>
      <c r="D341" s="9" t="n"/>
      <c r="E341" s="9" t="n"/>
      <c r="F341" s="9" t="n"/>
      <c r="G341" s="10" t="n"/>
      <c r="H341" s="11" t="n"/>
      <c r="I341" s="12">
        <f>IF(C341="","",IFERROR(VLOOKUP(C341,সেটিং!$A$6:$B$13,2,FALSE),""))</f>
        <v/>
      </c>
      <c r="J341" s="9" t="n"/>
      <c r="K341" s="13">
        <f>IF(G341="","",IF(MONTH(G341)&gt;=7,YEAR(G341)+1,YEAR(G341)))</f>
        <v/>
      </c>
      <c r="L341" s="14">
        <f>IF(OR(H341="",K341="",সেটিং!$B$3&lt;K341),"",IF(J341="SL",MAX(0,H341-H341*I341*(সেটিং!$B$3-K341)),H341*(1-I341)^(সেটিং!$B$3-K341)))</f>
        <v/>
      </c>
      <c r="M341" s="14">
        <f>IF(L341="","",IF(J341="SL",MIN(H341*I341,L341),L341*I341))</f>
        <v/>
      </c>
      <c r="N341" s="14">
        <f>IF(L341="","",L341-M341)</f>
        <v/>
      </c>
      <c r="O341" s="14">
        <f>IF(N341="","",H341-N341)</f>
        <v/>
      </c>
      <c r="P341" s="9" t="n"/>
      <c r="Q341" s="9" t="n"/>
    </row>
    <row r="342">
      <c r="A342" s="9" t="n"/>
      <c r="B342" s="9" t="n"/>
      <c r="C342" s="9" t="n"/>
      <c r="D342" s="9" t="n"/>
      <c r="E342" s="9" t="n"/>
      <c r="F342" s="9" t="n"/>
      <c r="G342" s="10" t="n"/>
      <c r="H342" s="11" t="n"/>
      <c r="I342" s="12">
        <f>IF(C342="","",IFERROR(VLOOKUP(C342,সেটিং!$A$6:$B$13,2,FALSE),""))</f>
        <v/>
      </c>
      <c r="J342" s="9" t="n"/>
      <c r="K342" s="13">
        <f>IF(G342="","",IF(MONTH(G342)&gt;=7,YEAR(G342)+1,YEAR(G342)))</f>
        <v/>
      </c>
      <c r="L342" s="14">
        <f>IF(OR(H342="",K342="",সেটিং!$B$3&lt;K342),"",IF(J342="SL",MAX(0,H342-H342*I342*(সেটিং!$B$3-K342)),H342*(1-I342)^(সেটিং!$B$3-K342)))</f>
        <v/>
      </c>
      <c r="M342" s="14">
        <f>IF(L342="","",IF(J342="SL",MIN(H342*I342,L342),L342*I342))</f>
        <v/>
      </c>
      <c r="N342" s="14">
        <f>IF(L342="","",L342-M342)</f>
        <v/>
      </c>
      <c r="O342" s="14">
        <f>IF(N342="","",H342-N342)</f>
        <v/>
      </c>
      <c r="P342" s="9" t="n"/>
      <c r="Q342" s="9" t="n"/>
    </row>
    <row r="343">
      <c r="A343" s="9" t="n"/>
      <c r="B343" s="9" t="n"/>
      <c r="C343" s="9" t="n"/>
      <c r="D343" s="9" t="n"/>
      <c r="E343" s="9" t="n"/>
      <c r="F343" s="9" t="n"/>
      <c r="G343" s="10" t="n"/>
      <c r="H343" s="11" t="n"/>
      <c r="I343" s="12">
        <f>IF(C343="","",IFERROR(VLOOKUP(C343,সেটিং!$A$6:$B$13,2,FALSE),""))</f>
        <v/>
      </c>
      <c r="J343" s="9" t="n"/>
      <c r="K343" s="13">
        <f>IF(G343="","",IF(MONTH(G343)&gt;=7,YEAR(G343)+1,YEAR(G343)))</f>
        <v/>
      </c>
      <c r="L343" s="14">
        <f>IF(OR(H343="",K343="",সেটিং!$B$3&lt;K343),"",IF(J343="SL",MAX(0,H343-H343*I343*(সেটিং!$B$3-K343)),H343*(1-I343)^(সেটিং!$B$3-K343)))</f>
        <v/>
      </c>
      <c r="M343" s="14">
        <f>IF(L343="","",IF(J343="SL",MIN(H343*I343,L343),L343*I343))</f>
        <v/>
      </c>
      <c r="N343" s="14">
        <f>IF(L343="","",L343-M343)</f>
        <v/>
      </c>
      <c r="O343" s="14">
        <f>IF(N343="","",H343-N343)</f>
        <v/>
      </c>
      <c r="P343" s="9" t="n"/>
      <c r="Q343" s="9" t="n"/>
    </row>
    <row r="344">
      <c r="A344" s="9" t="n"/>
      <c r="B344" s="9" t="n"/>
      <c r="C344" s="9" t="n"/>
      <c r="D344" s="9" t="n"/>
      <c r="E344" s="9" t="n"/>
      <c r="F344" s="9" t="n"/>
      <c r="G344" s="10" t="n"/>
      <c r="H344" s="11" t="n"/>
      <c r="I344" s="12">
        <f>IF(C344="","",IFERROR(VLOOKUP(C344,সেটিং!$A$6:$B$13,2,FALSE),""))</f>
        <v/>
      </c>
      <c r="J344" s="9" t="n"/>
      <c r="K344" s="13">
        <f>IF(G344="","",IF(MONTH(G344)&gt;=7,YEAR(G344)+1,YEAR(G344)))</f>
        <v/>
      </c>
      <c r="L344" s="14">
        <f>IF(OR(H344="",K344="",সেটিং!$B$3&lt;K344),"",IF(J344="SL",MAX(0,H344-H344*I344*(সেটিং!$B$3-K344)),H344*(1-I344)^(সেটিং!$B$3-K344)))</f>
        <v/>
      </c>
      <c r="M344" s="14">
        <f>IF(L344="","",IF(J344="SL",MIN(H344*I344,L344),L344*I344))</f>
        <v/>
      </c>
      <c r="N344" s="14">
        <f>IF(L344="","",L344-M344)</f>
        <v/>
      </c>
      <c r="O344" s="14">
        <f>IF(N344="","",H344-N344)</f>
        <v/>
      </c>
      <c r="P344" s="9" t="n"/>
      <c r="Q344" s="9" t="n"/>
    </row>
    <row r="345">
      <c r="A345" s="9" t="n"/>
      <c r="B345" s="9" t="n"/>
      <c r="C345" s="9" t="n"/>
      <c r="D345" s="9" t="n"/>
      <c r="E345" s="9" t="n"/>
      <c r="F345" s="9" t="n"/>
      <c r="G345" s="10" t="n"/>
      <c r="H345" s="11" t="n"/>
      <c r="I345" s="12">
        <f>IF(C345="","",IFERROR(VLOOKUP(C345,সেটিং!$A$6:$B$13,2,FALSE),""))</f>
        <v/>
      </c>
      <c r="J345" s="9" t="n"/>
      <c r="K345" s="13">
        <f>IF(G345="","",IF(MONTH(G345)&gt;=7,YEAR(G345)+1,YEAR(G345)))</f>
        <v/>
      </c>
      <c r="L345" s="14">
        <f>IF(OR(H345="",K345="",সেটিং!$B$3&lt;K345),"",IF(J345="SL",MAX(0,H345-H345*I345*(সেটিং!$B$3-K345)),H345*(1-I345)^(সেটিং!$B$3-K345)))</f>
        <v/>
      </c>
      <c r="M345" s="14">
        <f>IF(L345="","",IF(J345="SL",MIN(H345*I345,L345),L345*I345))</f>
        <v/>
      </c>
      <c r="N345" s="14">
        <f>IF(L345="","",L345-M345)</f>
        <v/>
      </c>
      <c r="O345" s="14">
        <f>IF(N345="","",H345-N345)</f>
        <v/>
      </c>
      <c r="P345" s="9" t="n"/>
      <c r="Q345" s="9" t="n"/>
    </row>
    <row r="346">
      <c r="A346" s="9" t="n"/>
      <c r="B346" s="9" t="n"/>
      <c r="C346" s="9" t="n"/>
      <c r="D346" s="9" t="n"/>
      <c r="E346" s="9" t="n"/>
      <c r="F346" s="9" t="n"/>
      <c r="G346" s="10" t="n"/>
      <c r="H346" s="11" t="n"/>
      <c r="I346" s="12">
        <f>IF(C346="","",IFERROR(VLOOKUP(C346,সেটিং!$A$6:$B$13,2,FALSE),""))</f>
        <v/>
      </c>
      <c r="J346" s="9" t="n"/>
      <c r="K346" s="13">
        <f>IF(G346="","",IF(MONTH(G346)&gt;=7,YEAR(G346)+1,YEAR(G346)))</f>
        <v/>
      </c>
      <c r="L346" s="14">
        <f>IF(OR(H346="",K346="",সেটিং!$B$3&lt;K346),"",IF(J346="SL",MAX(0,H346-H346*I346*(সেটিং!$B$3-K346)),H346*(1-I346)^(সেটিং!$B$3-K346)))</f>
        <v/>
      </c>
      <c r="M346" s="14">
        <f>IF(L346="","",IF(J346="SL",MIN(H346*I346,L346),L346*I346))</f>
        <v/>
      </c>
      <c r="N346" s="14">
        <f>IF(L346="","",L346-M346)</f>
        <v/>
      </c>
      <c r="O346" s="14">
        <f>IF(N346="","",H346-N346)</f>
        <v/>
      </c>
      <c r="P346" s="9" t="n"/>
      <c r="Q346" s="9" t="n"/>
    </row>
    <row r="347">
      <c r="A347" s="9" t="n"/>
      <c r="B347" s="9" t="n"/>
      <c r="C347" s="9" t="n"/>
      <c r="D347" s="9" t="n"/>
      <c r="E347" s="9" t="n"/>
      <c r="F347" s="9" t="n"/>
      <c r="G347" s="10" t="n"/>
      <c r="H347" s="11" t="n"/>
      <c r="I347" s="12">
        <f>IF(C347="","",IFERROR(VLOOKUP(C347,সেটিং!$A$6:$B$13,2,FALSE),""))</f>
        <v/>
      </c>
      <c r="J347" s="9" t="n"/>
      <c r="K347" s="13">
        <f>IF(G347="","",IF(MONTH(G347)&gt;=7,YEAR(G347)+1,YEAR(G347)))</f>
        <v/>
      </c>
      <c r="L347" s="14">
        <f>IF(OR(H347="",K347="",সেটিং!$B$3&lt;K347),"",IF(J347="SL",MAX(0,H347-H347*I347*(সেটিং!$B$3-K347)),H347*(1-I347)^(সেটিং!$B$3-K347)))</f>
        <v/>
      </c>
      <c r="M347" s="14">
        <f>IF(L347="","",IF(J347="SL",MIN(H347*I347,L347),L347*I347))</f>
        <v/>
      </c>
      <c r="N347" s="14">
        <f>IF(L347="","",L347-M347)</f>
        <v/>
      </c>
      <c r="O347" s="14">
        <f>IF(N347="","",H347-N347)</f>
        <v/>
      </c>
      <c r="P347" s="9" t="n"/>
      <c r="Q347" s="9" t="n"/>
    </row>
    <row r="348">
      <c r="A348" s="9" t="n"/>
      <c r="B348" s="9" t="n"/>
      <c r="C348" s="9" t="n"/>
      <c r="D348" s="9" t="n"/>
      <c r="E348" s="9" t="n"/>
      <c r="F348" s="9" t="n"/>
      <c r="G348" s="10" t="n"/>
      <c r="H348" s="11" t="n"/>
      <c r="I348" s="12">
        <f>IF(C348="","",IFERROR(VLOOKUP(C348,সেটিং!$A$6:$B$13,2,FALSE),""))</f>
        <v/>
      </c>
      <c r="J348" s="9" t="n"/>
      <c r="K348" s="13">
        <f>IF(G348="","",IF(MONTH(G348)&gt;=7,YEAR(G348)+1,YEAR(G348)))</f>
        <v/>
      </c>
      <c r="L348" s="14">
        <f>IF(OR(H348="",K348="",সেটিং!$B$3&lt;K348),"",IF(J348="SL",MAX(0,H348-H348*I348*(সেটিং!$B$3-K348)),H348*(1-I348)^(সেটিং!$B$3-K348)))</f>
        <v/>
      </c>
      <c r="M348" s="14">
        <f>IF(L348="","",IF(J348="SL",MIN(H348*I348,L348),L348*I348))</f>
        <v/>
      </c>
      <c r="N348" s="14">
        <f>IF(L348="","",L348-M348)</f>
        <v/>
      </c>
      <c r="O348" s="14">
        <f>IF(N348="","",H348-N348)</f>
        <v/>
      </c>
      <c r="P348" s="9" t="n"/>
      <c r="Q348" s="9" t="n"/>
    </row>
    <row r="349">
      <c r="A349" s="9" t="n"/>
      <c r="B349" s="9" t="n"/>
      <c r="C349" s="9" t="n"/>
      <c r="D349" s="9" t="n"/>
      <c r="E349" s="9" t="n"/>
      <c r="F349" s="9" t="n"/>
      <c r="G349" s="10" t="n"/>
      <c r="H349" s="11" t="n"/>
      <c r="I349" s="12">
        <f>IF(C349="","",IFERROR(VLOOKUP(C349,সেটিং!$A$6:$B$13,2,FALSE),""))</f>
        <v/>
      </c>
      <c r="J349" s="9" t="n"/>
      <c r="K349" s="13">
        <f>IF(G349="","",IF(MONTH(G349)&gt;=7,YEAR(G349)+1,YEAR(G349)))</f>
        <v/>
      </c>
      <c r="L349" s="14">
        <f>IF(OR(H349="",K349="",সেটিং!$B$3&lt;K349),"",IF(J349="SL",MAX(0,H349-H349*I349*(সেটিং!$B$3-K349)),H349*(1-I349)^(সেটিং!$B$3-K349)))</f>
        <v/>
      </c>
      <c r="M349" s="14">
        <f>IF(L349="","",IF(J349="SL",MIN(H349*I349,L349),L349*I349))</f>
        <v/>
      </c>
      <c r="N349" s="14">
        <f>IF(L349="","",L349-M349)</f>
        <v/>
      </c>
      <c r="O349" s="14">
        <f>IF(N349="","",H349-N349)</f>
        <v/>
      </c>
      <c r="P349" s="9" t="n"/>
      <c r="Q349" s="9" t="n"/>
    </row>
    <row r="350">
      <c r="A350" s="9" t="n"/>
      <c r="B350" s="9" t="n"/>
      <c r="C350" s="9" t="n"/>
      <c r="D350" s="9" t="n"/>
      <c r="E350" s="9" t="n"/>
      <c r="F350" s="9" t="n"/>
      <c r="G350" s="10" t="n"/>
      <c r="H350" s="11" t="n"/>
      <c r="I350" s="12">
        <f>IF(C350="","",IFERROR(VLOOKUP(C350,সেটিং!$A$6:$B$13,2,FALSE),""))</f>
        <v/>
      </c>
      <c r="J350" s="9" t="n"/>
      <c r="K350" s="13">
        <f>IF(G350="","",IF(MONTH(G350)&gt;=7,YEAR(G350)+1,YEAR(G350)))</f>
        <v/>
      </c>
      <c r="L350" s="14">
        <f>IF(OR(H350="",K350="",সেটিং!$B$3&lt;K350),"",IF(J350="SL",MAX(0,H350-H350*I350*(সেটিং!$B$3-K350)),H350*(1-I350)^(সেটিং!$B$3-K350)))</f>
        <v/>
      </c>
      <c r="M350" s="14">
        <f>IF(L350="","",IF(J350="SL",MIN(H350*I350,L350),L350*I350))</f>
        <v/>
      </c>
      <c r="N350" s="14">
        <f>IF(L350="","",L350-M350)</f>
        <v/>
      </c>
      <c r="O350" s="14">
        <f>IF(N350="","",H350-N350)</f>
        <v/>
      </c>
      <c r="P350" s="9" t="n"/>
      <c r="Q350" s="9" t="n"/>
    </row>
    <row r="351">
      <c r="A351" s="9" t="n"/>
      <c r="B351" s="9" t="n"/>
      <c r="C351" s="9" t="n"/>
      <c r="D351" s="9" t="n"/>
      <c r="E351" s="9" t="n"/>
      <c r="F351" s="9" t="n"/>
      <c r="G351" s="10" t="n"/>
      <c r="H351" s="11" t="n"/>
      <c r="I351" s="12">
        <f>IF(C351="","",IFERROR(VLOOKUP(C351,সেটিং!$A$6:$B$13,2,FALSE),""))</f>
        <v/>
      </c>
      <c r="J351" s="9" t="n"/>
      <c r="K351" s="13">
        <f>IF(G351="","",IF(MONTH(G351)&gt;=7,YEAR(G351)+1,YEAR(G351)))</f>
        <v/>
      </c>
      <c r="L351" s="14">
        <f>IF(OR(H351="",K351="",সেটিং!$B$3&lt;K351),"",IF(J351="SL",MAX(0,H351-H351*I351*(সেটিং!$B$3-K351)),H351*(1-I351)^(সেটিং!$B$3-K351)))</f>
        <v/>
      </c>
      <c r="M351" s="14">
        <f>IF(L351="","",IF(J351="SL",MIN(H351*I351,L351),L351*I351))</f>
        <v/>
      </c>
      <c r="N351" s="14">
        <f>IF(L351="","",L351-M351)</f>
        <v/>
      </c>
      <c r="O351" s="14">
        <f>IF(N351="","",H351-N351)</f>
        <v/>
      </c>
      <c r="P351" s="9" t="n"/>
      <c r="Q351" s="9" t="n"/>
    </row>
    <row r="352">
      <c r="A352" s="9" t="n"/>
      <c r="B352" s="9" t="n"/>
      <c r="C352" s="9" t="n"/>
      <c r="D352" s="9" t="n"/>
      <c r="E352" s="9" t="n"/>
      <c r="F352" s="9" t="n"/>
      <c r="G352" s="10" t="n"/>
      <c r="H352" s="11" t="n"/>
      <c r="I352" s="12">
        <f>IF(C352="","",IFERROR(VLOOKUP(C352,সেটিং!$A$6:$B$13,2,FALSE),""))</f>
        <v/>
      </c>
      <c r="J352" s="9" t="n"/>
      <c r="K352" s="13">
        <f>IF(G352="","",IF(MONTH(G352)&gt;=7,YEAR(G352)+1,YEAR(G352)))</f>
        <v/>
      </c>
      <c r="L352" s="14">
        <f>IF(OR(H352="",K352="",সেটিং!$B$3&lt;K352),"",IF(J352="SL",MAX(0,H352-H352*I352*(সেটিং!$B$3-K352)),H352*(1-I352)^(সেটিং!$B$3-K352)))</f>
        <v/>
      </c>
      <c r="M352" s="14">
        <f>IF(L352="","",IF(J352="SL",MIN(H352*I352,L352),L352*I352))</f>
        <v/>
      </c>
      <c r="N352" s="14">
        <f>IF(L352="","",L352-M352)</f>
        <v/>
      </c>
      <c r="O352" s="14">
        <f>IF(N352="","",H352-N352)</f>
        <v/>
      </c>
      <c r="P352" s="9" t="n"/>
      <c r="Q352" s="9" t="n"/>
    </row>
    <row r="353">
      <c r="A353" s="9" t="n"/>
      <c r="B353" s="9" t="n"/>
      <c r="C353" s="9" t="n"/>
      <c r="D353" s="9" t="n"/>
      <c r="E353" s="9" t="n"/>
      <c r="F353" s="9" t="n"/>
      <c r="G353" s="10" t="n"/>
      <c r="H353" s="11" t="n"/>
      <c r="I353" s="12">
        <f>IF(C353="","",IFERROR(VLOOKUP(C353,সেটিং!$A$6:$B$13,2,FALSE),""))</f>
        <v/>
      </c>
      <c r="J353" s="9" t="n"/>
      <c r="K353" s="13">
        <f>IF(G353="","",IF(MONTH(G353)&gt;=7,YEAR(G353)+1,YEAR(G353)))</f>
        <v/>
      </c>
      <c r="L353" s="14">
        <f>IF(OR(H353="",K353="",সেটিং!$B$3&lt;K353),"",IF(J353="SL",MAX(0,H353-H353*I353*(সেটিং!$B$3-K353)),H353*(1-I353)^(সেটিং!$B$3-K353)))</f>
        <v/>
      </c>
      <c r="M353" s="14">
        <f>IF(L353="","",IF(J353="SL",MIN(H353*I353,L353),L353*I353))</f>
        <v/>
      </c>
      <c r="N353" s="14">
        <f>IF(L353="","",L353-M353)</f>
        <v/>
      </c>
      <c r="O353" s="14">
        <f>IF(N353="","",H353-N353)</f>
        <v/>
      </c>
      <c r="P353" s="9" t="n"/>
      <c r="Q353" s="9" t="n"/>
    </row>
    <row r="354">
      <c r="A354" s="9" t="n"/>
      <c r="B354" s="9" t="n"/>
      <c r="C354" s="9" t="n"/>
      <c r="D354" s="9" t="n"/>
      <c r="E354" s="9" t="n"/>
      <c r="F354" s="9" t="n"/>
      <c r="G354" s="10" t="n"/>
      <c r="H354" s="11" t="n"/>
      <c r="I354" s="12">
        <f>IF(C354="","",IFERROR(VLOOKUP(C354,সেটিং!$A$6:$B$13,2,FALSE),""))</f>
        <v/>
      </c>
      <c r="J354" s="9" t="n"/>
      <c r="K354" s="13">
        <f>IF(G354="","",IF(MONTH(G354)&gt;=7,YEAR(G354)+1,YEAR(G354)))</f>
        <v/>
      </c>
      <c r="L354" s="14">
        <f>IF(OR(H354="",K354="",সেটিং!$B$3&lt;K354),"",IF(J354="SL",MAX(0,H354-H354*I354*(সেটিং!$B$3-K354)),H354*(1-I354)^(সেটিং!$B$3-K354)))</f>
        <v/>
      </c>
      <c r="M354" s="14">
        <f>IF(L354="","",IF(J354="SL",MIN(H354*I354,L354),L354*I354))</f>
        <v/>
      </c>
      <c r="N354" s="14">
        <f>IF(L354="","",L354-M354)</f>
        <v/>
      </c>
      <c r="O354" s="14">
        <f>IF(N354="","",H354-N354)</f>
        <v/>
      </c>
      <c r="P354" s="9" t="n"/>
      <c r="Q354" s="9" t="n"/>
    </row>
    <row r="355">
      <c r="A355" s="9" t="n"/>
      <c r="B355" s="9" t="n"/>
      <c r="C355" s="9" t="n"/>
      <c r="D355" s="9" t="n"/>
      <c r="E355" s="9" t="n"/>
      <c r="F355" s="9" t="n"/>
      <c r="G355" s="10" t="n"/>
      <c r="H355" s="11" t="n"/>
      <c r="I355" s="12">
        <f>IF(C355="","",IFERROR(VLOOKUP(C355,সেটিং!$A$6:$B$13,2,FALSE),""))</f>
        <v/>
      </c>
      <c r="J355" s="9" t="n"/>
      <c r="K355" s="13">
        <f>IF(G355="","",IF(MONTH(G355)&gt;=7,YEAR(G355)+1,YEAR(G355)))</f>
        <v/>
      </c>
      <c r="L355" s="14">
        <f>IF(OR(H355="",K355="",সেটিং!$B$3&lt;K355),"",IF(J355="SL",MAX(0,H355-H355*I355*(সেটিং!$B$3-K355)),H355*(1-I355)^(সেটিং!$B$3-K355)))</f>
        <v/>
      </c>
      <c r="M355" s="14">
        <f>IF(L355="","",IF(J355="SL",MIN(H355*I355,L355),L355*I355))</f>
        <v/>
      </c>
      <c r="N355" s="14">
        <f>IF(L355="","",L355-M355)</f>
        <v/>
      </c>
      <c r="O355" s="14">
        <f>IF(N355="","",H355-N355)</f>
        <v/>
      </c>
      <c r="P355" s="9" t="n"/>
      <c r="Q355" s="9" t="n"/>
    </row>
    <row r="356">
      <c r="A356" s="9" t="n"/>
      <c r="B356" s="9" t="n"/>
      <c r="C356" s="9" t="n"/>
      <c r="D356" s="9" t="n"/>
      <c r="E356" s="9" t="n"/>
      <c r="F356" s="9" t="n"/>
      <c r="G356" s="10" t="n"/>
      <c r="H356" s="11" t="n"/>
      <c r="I356" s="12">
        <f>IF(C356="","",IFERROR(VLOOKUP(C356,সেটিং!$A$6:$B$13,2,FALSE),""))</f>
        <v/>
      </c>
      <c r="J356" s="9" t="n"/>
      <c r="K356" s="13">
        <f>IF(G356="","",IF(MONTH(G356)&gt;=7,YEAR(G356)+1,YEAR(G356)))</f>
        <v/>
      </c>
      <c r="L356" s="14">
        <f>IF(OR(H356="",K356="",সেটিং!$B$3&lt;K356),"",IF(J356="SL",MAX(0,H356-H356*I356*(সেটিং!$B$3-K356)),H356*(1-I356)^(সেটিং!$B$3-K356)))</f>
        <v/>
      </c>
      <c r="M356" s="14">
        <f>IF(L356="","",IF(J356="SL",MIN(H356*I356,L356),L356*I356))</f>
        <v/>
      </c>
      <c r="N356" s="14">
        <f>IF(L356="","",L356-M356)</f>
        <v/>
      </c>
      <c r="O356" s="14">
        <f>IF(N356="","",H356-N356)</f>
        <v/>
      </c>
      <c r="P356" s="9" t="n"/>
      <c r="Q356" s="9" t="n"/>
    </row>
    <row r="357">
      <c r="A357" s="9" t="n"/>
      <c r="B357" s="9" t="n"/>
      <c r="C357" s="9" t="n"/>
      <c r="D357" s="9" t="n"/>
      <c r="E357" s="9" t="n"/>
      <c r="F357" s="9" t="n"/>
      <c r="G357" s="10" t="n"/>
      <c r="H357" s="11" t="n"/>
      <c r="I357" s="12">
        <f>IF(C357="","",IFERROR(VLOOKUP(C357,সেটিং!$A$6:$B$13,2,FALSE),""))</f>
        <v/>
      </c>
      <c r="J357" s="9" t="n"/>
      <c r="K357" s="13">
        <f>IF(G357="","",IF(MONTH(G357)&gt;=7,YEAR(G357)+1,YEAR(G357)))</f>
        <v/>
      </c>
      <c r="L357" s="14">
        <f>IF(OR(H357="",K357="",সেটিং!$B$3&lt;K357),"",IF(J357="SL",MAX(0,H357-H357*I357*(সেটিং!$B$3-K357)),H357*(1-I357)^(সেটিং!$B$3-K357)))</f>
        <v/>
      </c>
      <c r="M357" s="14">
        <f>IF(L357="","",IF(J357="SL",MIN(H357*I357,L357),L357*I357))</f>
        <v/>
      </c>
      <c r="N357" s="14">
        <f>IF(L357="","",L357-M357)</f>
        <v/>
      </c>
      <c r="O357" s="14">
        <f>IF(N357="","",H357-N357)</f>
        <v/>
      </c>
      <c r="P357" s="9" t="n"/>
      <c r="Q357" s="9" t="n"/>
    </row>
    <row r="358">
      <c r="A358" s="9" t="n"/>
      <c r="B358" s="9" t="n"/>
      <c r="C358" s="9" t="n"/>
      <c r="D358" s="9" t="n"/>
      <c r="E358" s="9" t="n"/>
      <c r="F358" s="9" t="n"/>
      <c r="G358" s="10" t="n"/>
      <c r="H358" s="11" t="n"/>
      <c r="I358" s="12">
        <f>IF(C358="","",IFERROR(VLOOKUP(C358,সেটিং!$A$6:$B$13,2,FALSE),""))</f>
        <v/>
      </c>
      <c r="J358" s="9" t="n"/>
      <c r="K358" s="13">
        <f>IF(G358="","",IF(MONTH(G358)&gt;=7,YEAR(G358)+1,YEAR(G358)))</f>
        <v/>
      </c>
      <c r="L358" s="14">
        <f>IF(OR(H358="",K358="",সেটিং!$B$3&lt;K358),"",IF(J358="SL",MAX(0,H358-H358*I358*(সেটিং!$B$3-K358)),H358*(1-I358)^(সেটিং!$B$3-K358)))</f>
        <v/>
      </c>
      <c r="M358" s="14">
        <f>IF(L358="","",IF(J358="SL",MIN(H358*I358,L358),L358*I358))</f>
        <v/>
      </c>
      <c r="N358" s="14">
        <f>IF(L358="","",L358-M358)</f>
        <v/>
      </c>
      <c r="O358" s="14">
        <f>IF(N358="","",H358-N358)</f>
        <v/>
      </c>
      <c r="P358" s="9" t="n"/>
      <c r="Q358" s="9" t="n"/>
    </row>
    <row r="359">
      <c r="A359" s="9" t="n"/>
      <c r="B359" s="9" t="n"/>
      <c r="C359" s="9" t="n"/>
      <c r="D359" s="9" t="n"/>
      <c r="E359" s="9" t="n"/>
      <c r="F359" s="9" t="n"/>
      <c r="G359" s="10" t="n"/>
      <c r="H359" s="11" t="n"/>
      <c r="I359" s="12">
        <f>IF(C359="","",IFERROR(VLOOKUP(C359,সেটিং!$A$6:$B$13,2,FALSE),""))</f>
        <v/>
      </c>
      <c r="J359" s="9" t="n"/>
      <c r="K359" s="13">
        <f>IF(G359="","",IF(MONTH(G359)&gt;=7,YEAR(G359)+1,YEAR(G359)))</f>
        <v/>
      </c>
      <c r="L359" s="14">
        <f>IF(OR(H359="",K359="",সেটিং!$B$3&lt;K359),"",IF(J359="SL",MAX(0,H359-H359*I359*(সেটিং!$B$3-K359)),H359*(1-I359)^(সেটিং!$B$3-K359)))</f>
        <v/>
      </c>
      <c r="M359" s="14">
        <f>IF(L359="","",IF(J359="SL",MIN(H359*I359,L359),L359*I359))</f>
        <v/>
      </c>
      <c r="N359" s="14">
        <f>IF(L359="","",L359-M359)</f>
        <v/>
      </c>
      <c r="O359" s="14">
        <f>IF(N359="","",H359-N359)</f>
        <v/>
      </c>
      <c r="P359" s="9" t="n"/>
      <c r="Q359" s="9" t="n"/>
    </row>
    <row r="360">
      <c r="A360" s="9" t="n"/>
      <c r="B360" s="9" t="n"/>
      <c r="C360" s="9" t="n"/>
      <c r="D360" s="9" t="n"/>
      <c r="E360" s="9" t="n"/>
      <c r="F360" s="9" t="n"/>
      <c r="G360" s="10" t="n"/>
      <c r="H360" s="11" t="n"/>
      <c r="I360" s="12">
        <f>IF(C360="","",IFERROR(VLOOKUP(C360,সেটিং!$A$6:$B$13,2,FALSE),""))</f>
        <v/>
      </c>
      <c r="J360" s="9" t="n"/>
      <c r="K360" s="13">
        <f>IF(G360="","",IF(MONTH(G360)&gt;=7,YEAR(G360)+1,YEAR(G360)))</f>
        <v/>
      </c>
      <c r="L360" s="14">
        <f>IF(OR(H360="",K360="",সেটিং!$B$3&lt;K360),"",IF(J360="SL",MAX(0,H360-H360*I360*(সেটিং!$B$3-K360)),H360*(1-I360)^(সেটিং!$B$3-K360)))</f>
        <v/>
      </c>
      <c r="M360" s="14">
        <f>IF(L360="","",IF(J360="SL",MIN(H360*I360,L360),L360*I360))</f>
        <v/>
      </c>
      <c r="N360" s="14">
        <f>IF(L360="","",L360-M360)</f>
        <v/>
      </c>
      <c r="O360" s="14">
        <f>IF(N360="","",H360-N360)</f>
        <v/>
      </c>
      <c r="P360" s="9" t="n"/>
      <c r="Q360" s="9" t="n"/>
    </row>
    <row r="361">
      <c r="A361" s="9" t="n"/>
      <c r="B361" s="9" t="n"/>
      <c r="C361" s="9" t="n"/>
      <c r="D361" s="9" t="n"/>
      <c r="E361" s="9" t="n"/>
      <c r="F361" s="9" t="n"/>
      <c r="G361" s="10" t="n"/>
      <c r="H361" s="11" t="n"/>
      <c r="I361" s="12">
        <f>IF(C361="","",IFERROR(VLOOKUP(C361,সেটিং!$A$6:$B$13,2,FALSE),""))</f>
        <v/>
      </c>
      <c r="J361" s="9" t="n"/>
      <c r="K361" s="13">
        <f>IF(G361="","",IF(MONTH(G361)&gt;=7,YEAR(G361)+1,YEAR(G361)))</f>
        <v/>
      </c>
      <c r="L361" s="14">
        <f>IF(OR(H361="",K361="",সেটিং!$B$3&lt;K361),"",IF(J361="SL",MAX(0,H361-H361*I361*(সেটিং!$B$3-K361)),H361*(1-I361)^(সেটিং!$B$3-K361)))</f>
        <v/>
      </c>
      <c r="M361" s="14">
        <f>IF(L361="","",IF(J361="SL",MIN(H361*I361,L361),L361*I361))</f>
        <v/>
      </c>
      <c r="N361" s="14">
        <f>IF(L361="","",L361-M361)</f>
        <v/>
      </c>
      <c r="O361" s="14">
        <f>IF(N361="","",H361-N361)</f>
        <v/>
      </c>
      <c r="P361" s="9" t="n"/>
      <c r="Q361" s="9" t="n"/>
    </row>
    <row r="362">
      <c r="A362" s="9" t="n"/>
      <c r="B362" s="9" t="n"/>
      <c r="C362" s="9" t="n"/>
      <c r="D362" s="9" t="n"/>
      <c r="E362" s="9" t="n"/>
      <c r="F362" s="9" t="n"/>
      <c r="G362" s="10" t="n"/>
      <c r="H362" s="11" t="n"/>
      <c r="I362" s="12">
        <f>IF(C362="","",IFERROR(VLOOKUP(C362,সেটিং!$A$6:$B$13,2,FALSE),""))</f>
        <v/>
      </c>
      <c r="J362" s="9" t="n"/>
      <c r="K362" s="13">
        <f>IF(G362="","",IF(MONTH(G362)&gt;=7,YEAR(G362)+1,YEAR(G362)))</f>
        <v/>
      </c>
      <c r="L362" s="14">
        <f>IF(OR(H362="",K362="",সেটিং!$B$3&lt;K362),"",IF(J362="SL",MAX(0,H362-H362*I362*(সেটিং!$B$3-K362)),H362*(1-I362)^(সেটিং!$B$3-K362)))</f>
        <v/>
      </c>
      <c r="M362" s="14">
        <f>IF(L362="","",IF(J362="SL",MIN(H362*I362,L362),L362*I362))</f>
        <v/>
      </c>
      <c r="N362" s="14">
        <f>IF(L362="","",L362-M362)</f>
        <v/>
      </c>
      <c r="O362" s="14">
        <f>IF(N362="","",H362-N362)</f>
        <v/>
      </c>
      <c r="P362" s="9" t="n"/>
      <c r="Q362" s="9" t="n"/>
    </row>
    <row r="363">
      <c r="A363" s="9" t="n"/>
      <c r="B363" s="9" t="n"/>
      <c r="C363" s="9" t="n"/>
      <c r="D363" s="9" t="n"/>
      <c r="E363" s="9" t="n"/>
      <c r="F363" s="9" t="n"/>
      <c r="G363" s="10" t="n"/>
      <c r="H363" s="11" t="n"/>
      <c r="I363" s="12">
        <f>IF(C363="","",IFERROR(VLOOKUP(C363,সেটিং!$A$6:$B$13,2,FALSE),""))</f>
        <v/>
      </c>
      <c r="J363" s="9" t="n"/>
      <c r="K363" s="13">
        <f>IF(G363="","",IF(MONTH(G363)&gt;=7,YEAR(G363)+1,YEAR(G363)))</f>
        <v/>
      </c>
      <c r="L363" s="14">
        <f>IF(OR(H363="",K363="",সেটিং!$B$3&lt;K363),"",IF(J363="SL",MAX(0,H363-H363*I363*(সেটিং!$B$3-K363)),H363*(1-I363)^(সেটিং!$B$3-K363)))</f>
        <v/>
      </c>
      <c r="M363" s="14">
        <f>IF(L363="","",IF(J363="SL",MIN(H363*I363,L363),L363*I363))</f>
        <v/>
      </c>
      <c r="N363" s="14">
        <f>IF(L363="","",L363-M363)</f>
        <v/>
      </c>
      <c r="O363" s="14">
        <f>IF(N363="","",H363-N363)</f>
        <v/>
      </c>
      <c r="P363" s="9" t="n"/>
      <c r="Q363" s="9" t="n"/>
    </row>
    <row r="364">
      <c r="A364" s="9" t="n"/>
      <c r="B364" s="9" t="n"/>
      <c r="C364" s="9" t="n"/>
      <c r="D364" s="9" t="n"/>
      <c r="E364" s="9" t="n"/>
      <c r="F364" s="9" t="n"/>
      <c r="G364" s="10" t="n"/>
      <c r="H364" s="11" t="n"/>
      <c r="I364" s="12">
        <f>IF(C364="","",IFERROR(VLOOKUP(C364,সেটিং!$A$6:$B$13,2,FALSE),""))</f>
        <v/>
      </c>
      <c r="J364" s="9" t="n"/>
      <c r="K364" s="13">
        <f>IF(G364="","",IF(MONTH(G364)&gt;=7,YEAR(G364)+1,YEAR(G364)))</f>
        <v/>
      </c>
      <c r="L364" s="14">
        <f>IF(OR(H364="",K364="",সেটিং!$B$3&lt;K364),"",IF(J364="SL",MAX(0,H364-H364*I364*(সেটিং!$B$3-K364)),H364*(1-I364)^(সেটিং!$B$3-K364)))</f>
        <v/>
      </c>
      <c r="M364" s="14">
        <f>IF(L364="","",IF(J364="SL",MIN(H364*I364,L364),L364*I364))</f>
        <v/>
      </c>
      <c r="N364" s="14">
        <f>IF(L364="","",L364-M364)</f>
        <v/>
      </c>
      <c r="O364" s="14">
        <f>IF(N364="","",H364-N364)</f>
        <v/>
      </c>
      <c r="P364" s="9" t="n"/>
      <c r="Q364" s="9" t="n"/>
    </row>
    <row r="365">
      <c r="A365" s="9" t="n"/>
      <c r="B365" s="9" t="n"/>
      <c r="C365" s="9" t="n"/>
      <c r="D365" s="9" t="n"/>
      <c r="E365" s="9" t="n"/>
      <c r="F365" s="9" t="n"/>
      <c r="G365" s="10" t="n"/>
      <c r="H365" s="11" t="n"/>
      <c r="I365" s="12">
        <f>IF(C365="","",IFERROR(VLOOKUP(C365,সেটিং!$A$6:$B$13,2,FALSE),""))</f>
        <v/>
      </c>
      <c r="J365" s="9" t="n"/>
      <c r="K365" s="13">
        <f>IF(G365="","",IF(MONTH(G365)&gt;=7,YEAR(G365)+1,YEAR(G365)))</f>
        <v/>
      </c>
      <c r="L365" s="14">
        <f>IF(OR(H365="",K365="",সেটিং!$B$3&lt;K365),"",IF(J365="SL",MAX(0,H365-H365*I365*(সেটিং!$B$3-K365)),H365*(1-I365)^(সেটিং!$B$3-K365)))</f>
        <v/>
      </c>
      <c r="M365" s="14">
        <f>IF(L365="","",IF(J365="SL",MIN(H365*I365,L365),L365*I365))</f>
        <v/>
      </c>
      <c r="N365" s="14">
        <f>IF(L365="","",L365-M365)</f>
        <v/>
      </c>
      <c r="O365" s="14">
        <f>IF(N365="","",H365-N365)</f>
        <v/>
      </c>
      <c r="P365" s="9" t="n"/>
      <c r="Q365" s="9" t="n"/>
    </row>
    <row r="366">
      <c r="A366" s="9" t="n"/>
      <c r="B366" s="9" t="n"/>
      <c r="C366" s="9" t="n"/>
      <c r="D366" s="9" t="n"/>
      <c r="E366" s="9" t="n"/>
      <c r="F366" s="9" t="n"/>
      <c r="G366" s="10" t="n"/>
      <c r="H366" s="11" t="n"/>
      <c r="I366" s="12">
        <f>IF(C366="","",IFERROR(VLOOKUP(C366,সেটিং!$A$6:$B$13,2,FALSE),""))</f>
        <v/>
      </c>
      <c r="J366" s="9" t="n"/>
      <c r="K366" s="13">
        <f>IF(G366="","",IF(MONTH(G366)&gt;=7,YEAR(G366)+1,YEAR(G366)))</f>
        <v/>
      </c>
      <c r="L366" s="14">
        <f>IF(OR(H366="",K366="",সেটিং!$B$3&lt;K366),"",IF(J366="SL",MAX(0,H366-H366*I366*(সেটিং!$B$3-K366)),H366*(1-I366)^(সেটিং!$B$3-K366)))</f>
        <v/>
      </c>
      <c r="M366" s="14">
        <f>IF(L366="","",IF(J366="SL",MIN(H366*I366,L366),L366*I366))</f>
        <v/>
      </c>
      <c r="N366" s="14">
        <f>IF(L366="","",L366-M366)</f>
        <v/>
      </c>
      <c r="O366" s="14">
        <f>IF(N366="","",H366-N366)</f>
        <v/>
      </c>
      <c r="P366" s="9" t="n"/>
      <c r="Q366" s="9" t="n"/>
    </row>
    <row r="367">
      <c r="A367" s="9" t="n"/>
      <c r="B367" s="9" t="n"/>
      <c r="C367" s="9" t="n"/>
      <c r="D367" s="9" t="n"/>
      <c r="E367" s="9" t="n"/>
      <c r="F367" s="9" t="n"/>
      <c r="G367" s="10" t="n"/>
      <c r="H367" s="11" t="n"/>
      <c r="I367" s="12">
        <f>IF(C367="","",IFERROR(VLOOKUP(C367,সেটিং!$A$6:$B$13,2,FALSE),""))</f>
        <v/>
      </c>
      <c r="J367" s="9" t="n"/>
      <c r="K367" s="13">
        <f>IF(G367="","",IF(MONTH(G367)&gt;=7,YEAR(G367)+1,YEAR(G367)))</f>
        <v/>
      </c>
      <c r="L367" s="14">
        <f>IF(OR(H367="",K367="",সেটিং!$B$3&lt;K367),"",IF(J367="SL",MAX(0,H367-H367*I367*(সেটিং!$B$3-K367)),H367*(1-I367)^(সেটিং!$B$3-K367)))</f>
        <v/>
      </c>
      <c r="M367" s="14">
        <f>IF(L367="","",IF(J367="SL",MIN(H367*I367,L367),L367*I367))</f>
        <v/>
      </c>
      <c r="N367" s="14">
        <f>IF(L367="","",L367-M367)</f>
        <v/>
      </c>
      <c r="O367" s="14">
        <f>IF(N367="","",H367-N367)</f>
        <v/>
      </c>
      <c r="P367" s="9" t="n"/>
      <c r="Q367" s="9" t="n"/>
    </row>
    <row r="368">
      <c r="A368" s="9" t="n"/>
      <c r="B368" s="9" t="n"/>
      <c r="C368" s="9" t="n"/>
      <c r="D368" s="9" t="n"/>
      <c r="E368" s="9" t="n"/>
      <c r="F368" s="9" t="n"/>
      <c r="G368" s="10" t="n"/>
      <c r="H368" s="11" t="n"/>
      <c r="I368" s="12">
        <f>IF(C368="","",IFERROR(VLOOKUP(C368,সেটিং!$A$6:$B$13,2,FALSE),""))</f>
        <v/>
      </c>
      <c r="J368" s="9" t="n"/>
      <c r="K368" s="13">
        <f>IF(G368="","",IF(MONTH(G368)&gt;=7,YEAR(G368)+1,YEAR(G368)))</f>
        <v/>
      </c>
      <c r="L368" s="14">
        <f>IF(OR(H368="",K368="",সেটিং!$B$3&lt;K368),"",IF(J368="SL",MAX(0,H368-H368*I368*(সেটিং!$B$3-K368)),H368*(1-I368)^(সেটিং!$B$3-K368)))</f>
        <v/>
      </c>
      <c r="M368" s="14">
        <f>IF(L368="","",IF(J368="SL",MIN(H368*I368,L368),L368*I368))</f>
        <v/>
      </c>
      <c r="N368" s="14">
        <f>IF(L368="","",L368-M368)</f>
        <v/>
      </c>
      <c r="O368" s="14">
        <f>IF(N368="","",H368-N368)</f>
        <v/>
      </c>
      <c r="P368" s="9" t="n"/>
      <c r="Q368" s="9" t="n"/>
    </row>
    <row r="369">
      <c r="A369" s="9" t="n"/>
      <c r="B369" s="9" t="n"/>
      <c r="C369" s="9" t="n"/>
      <c r="D369" s="9" t="n"/>
      <c r="E369" s="9" t="n"/>
      <c r="F369" s="9" t="n"/>
      <c r="G369" s="10" t="n"/>
      <c r="H369" s="11" t="n"/>
      <c r="I369" s="12">
        <f>IF(C369="","",IFERROR(VLOOKUP(C369,সেটিং!$A$6:$B$13,2,FALSE),""))</f>
        <v/>
      </c>
      <c r="J369" s="9" t="n"/>
      <c r="K369" s="13">
        <f>IF(G369="","",IF(MONTH(G369)&gt;=7,YEAR(G369)+1,YEAR(G369)))</f>
        <v/>
      </c>
      <c r="L369" s="14">
        <f>IF(OR(H369="",K369="",সেটিং!$B$3&lt;K369),"",IF(J369="SL",MAX(0,H369-H369*I369*(সেটিং!$B$3-K369)),H369*(1-I369)^(সেটিং!$B$3-K369)))</f>
        <v/>
      </c>
      <c r="M369" s="14">
        <f>IF(L369="","",IF(J369="SL",MIN(H369*I369,L369),L369*I369))</f>
        <v/>
      </c>
      <c r="N369" s="14">
        <f>IF(L369="","",L369-M369)</f>
        <v/>
      </c>
      <c r="O369" s="14">
        <f>IF(N369="","",H369-N369)</f>
        <v/>
      </c>
      <c r="P369" s="9" t="n"/>
      <c r="Q369" s="9" t="n"/>
    </row>
    <row r="370">
      <c r="A370" s="9" t="n"/>
      <c r="B370" s="9" t="n"/>
      <c r="C370" s="9" t="n"/>
      <c r="D370" s="9" t="n"/>
      <c r="E370" s="9" t="n"/>
      <c r="F370" s="9" t="n"/>
      <c r="G370" s="10" t="n"/>
      <c r="H370" s="11" t="n"/>
      <c r="I370" s="12">
        <f>IF(C370="","",IFERROR(VLOOKUP(C370,সেটিং!$A$6:$B$13,2,FALSE),""))</f>
        <v/>
      </c>
      <c r="J370" s="9" t="n"/>
      <c r="K370" s="13">
        <f>IF(G370="","",IF(MONTH(G370)&gt;=7,YEAR(G370)+1,YEAR(G370)))</f>
        <v/>
      </c>
      <c r="L370" s="14">
        <f>IF(OR(H370="",K370="",সেটিং!$B$3&lt;K370),"",IF(J370="SL",MAX(0,H370-H370*I370*(সেটিং!$B$3-K370)),H370*(1-I370)^(সেটিং!$B$3-K370)))</f>
        <v/>
      </c>
      <c r="M370" s="14">
        <f>IF(L370="","",IF(J370="SL",MIN(H370*I370,L370),L370*I370))</f>
        <v/>
      </c>
      <c r="N370" s="14">
        <f>IF(L370="","",L370-M370)</f>
        <v/>
      </c>
      <c r="O370" s="14">
        <f>IF(N370="","",H370-N370)</f>
        <v/>
      </c>
      <c r="P370" s="9" t="n"/>
      <c r="Q370" s="9" t="n"/>
    </row>
    <row r="371">
      <c r="A371" s="9" t="n"/>
      <c r="B371" s="9" t="n"/>
      <c r="C371" s="9" t="n"/>
      <c r="D371" s="9" t="n"/>
      <c r="E371" s="9" t="n"/>
      <c r="F371" s="9" t="n"/>
      <c r="G371" s="10" t="n"/>
      <c r="H371" s="11" t="n"/>
      <c r="I371" s="12">
        <f>IF(C371="","",IFERROR(VLOOKUP(C371,সেটিং!$A$6:$B$13,2,FALSE),""))</f>
        <v/>
      </c>
      <c r="J371" s="9" t="n"/>
      <c r="K371" s="13">
        <f>IF(G371="","",IF(MONTH(G371)&gt;=7,YEAR(G371)+1,YEAR(G371)))</f>
        <v/>
      </c>
      <c r="L371" s="14">
        <f>IF(OR(H371="",K371="",সেটিং!$B$3&lt;K371),"",IF(J371="SL",MAX(0,H371-H371*I371*(সেটিং!$B$3-K371)),H371*(1-I371)^(সেটিং!$B$3-K371)))</f>
        <v/>
      </c>
      <c r="M371" s="14">
        <f>IF(L371="","",IF(J371="SL",MIN(H371*I371,L371),L371*I371))</f>
        <v/>
      </c>
      <c r="N371" s="14">
        <f>IF(L371="","",L371-M371)</f>
        <v/>
      </c>
      <c r="O371" s="14">
        <f>IF(N371="","",H371-N371)</f>
        <v/>
      </c>
      <c r="P371" s="9" t="n"/>
      <c r="Q371" s="9" t="n"/>
    </row>
    <row r="372">
      <c r="A372" s="9" t="n"/>
      <c r="B372" s="9" t="n"/>
      <c r="C372" s="9" t="n"/>
      <c r="D372" s="9" t="n"/>
      <c r="E372" s="9" t="n"/>
      <c r="F372" s="9" t="n"/>
      <c r="G372" s="10" t="n"/>
      <c r="H372" s="11" t="n"/>
      <c r="I372" s="12">
        <f>IF(C372="","",IFERROR(VLOOKUP(C372,সেটিং!$A$6:$B$13,2,FALSE),""))</f>
        <v/>
      </c>
      <c r="J372" s="9" t="n"/>
      <c r="K372" s="13">
        <f>IF(G372="","",IF(MONTH(G372)&gt;=7,YEAR(G372)+1,YEAR(G372)))</f>
        <v/>
      </c>
      <c r="L372" s="14">
        <f>IF(OR(H372="",K372="",সেটিং!$B$3&lt;K372),"",IF(J372="SL",MAX(0,H372-H372*I372*(সেটিং!$B$3-K372)),H372*(1-I372)^(সেটিং!$B$3-K372)))</f>
        <v/>
      </c>
      <c r="M372" s="14">
        <f>IF(L372="","",IF(J372="SL",MIN(H372*I372,L372),L372*I372))</f>
        <v/>
      </c>
      <c r="N372" s="14">
        <f>IF(L372="","",L372-M372)</f>
        <v/>
      </c>
      <c r="O372" s="14">
        <f>IF(N372="","",H372-N372)</f>
        <v/>
      </c>
      <c r="P372" s="9" t="n"/>
      <c r="Q372" s="9" t="n"/>
    </row>
    <row r="373">
      <c r="A373" s="9" t="n"/>
      <c r="B373" s="9" t="n"/>
      <c r="C373" s="9" t="n"/>
      <c r="D373" s="9" t="n"/>
      <c r="E373" s="9" t="n"/>
      <c r="F373" s="9" t="n"/>
      <c r="G373" s="10" t="n"/>
      <c r="H373" s="11" t="n"/>
      <c r="I373" s="12">
        <f>IF(C373="","",IFERROR(VLOOKUP(C373,সেটিং!$A$6:$B$13,2,FALSE),""))</f>
        <v/>
      </c>
      <c r="J373" s="9" t="n"/>
      <c r="K373" s="13">
        <f>IF(G373="","",IF(MONTH(G373)&gt;=7,YEAR(G373)+1,YEAR(G373)))</f>
        <v/>
      </c>
      <c r="L373" s="14">
        <f>IF(OR(H373="",K373="",সেটিং!$B$3&lt;K373),"",IF(J373="SL",MAX(0,H373-H373*I373*(সেটিং!$B$3-K373)),H373*(1-I373)^(সেটিং!$B$3-K373)))</f>
        <v/>
      </c>
      <c r="M373" s="14">
        <f>IF(L373="","",IF(J373="SL",MIN(H373*I373,L373),L373*I373))</f>
        <v/>
      </c>
      <c r="N373" s="14">
        <f>IF(L373="","",L373-M373)</f>
        <v/>
      </c>
      <c r="O373" s="14">
        <f>IF(N373="","",H373-N373)</f>
        <v/>
      </c>
      <c r="P373" s="9" t="n"/>
      <c r="Q373" s="9" t="n"/>
    </row>
    <row r="374">
      <c r="A374" s="9" t="n"/>
      <c r="B374" s="9" t="n"/>
      <c r="C374" s="9" t="n"/>
      <c r="D374" s="9" t="n"/>
      <c r="E374" s="9" t="n"/>
      <c r="F374" s="9" t="n"/>
      <c r="G374" s="10" t="n"/>
      <c r="H374" s="11" t="n"/>
      <c r="I374" s="12">
        <f>IF(C374="","",IFERROR(VLOOKUP(C374,সেটিং!$A$6:$B$13,2,FALSE),""))</f>
        <v/>
      </c>
      <c r="J374" s="9" t="n"/>
      <c r="K374" s="13">
        <f>IF(G374="","",IF(MONTH(G374)&gt;=7,YEAR(G374)+1,YEAR(G374)))</f>
        <v/>
      </c>
      <c r="L374" s="14">
        <f>IF(OR(H374="",K374="",সেটিং!$B$3&lt;K374),"",IF(J374="SL",MAX(0,H374-H374*I374*(সেটিং!$B$3-K374)),H374*(1-I374)^(সেটিং!$B$3-K374)))</f>
        <v/>
      </c>
      <c r="M374" s="14">
        <f>IF(L374="","",IF(J374="SL",MIN(H374*I374,L374),L374*I374))</f>
        <v/>
      </c>
      <c r="N374" s="14">
        <f>IF(L374="","",L374-M374)</f>
        <v/>
      </c>
      <c r="O374" s="14">
        <f>IF(N374="","",H374-N374)</f>
        <v/>
      </c>
      <c r="P374" s="9" t="n"/>
      <c r="Q374" s="9" t="n"/>
    </row>
    <row r="375">
      <c r="A375" s="9" t="n"/>
      <c r="B375" s="9" t="n"/>
      <c r="C375" s="9" t="n"/>
      <c r="D375" s="9" t="n"/>
      <c r="E375" s="9" t="n"/>
      <c r="F375" s="9" t="n"/>
      <c r="G375" s="10" t="n"/>
      <c r="H375" s="11" t="n"/>
      <c r="I375" s="12">
        <f>IF(C375="","",IFERROR(VLOOKUP(C375,সেটিং!$A$6:$B$13,2,FALSE),""))</f>
        <v/>
      </c>
      <c r="J375" s="9" t="n"/>
      <c r="K375" s="13">
        <f>IF(G375="","",IF(MONTH(G375)&gt;=7,YEAR(G375)+1,YEAR(G375)))</f>
        <v/>
      </c>
      <c r="L375" s="14">
        <f>IF(OR(H375="",K375="",সেটিং!$B$3&lt;K375),"",IF(J375="SL",MAX(0,H375-H375*I375*(সেটিং!$B$3-K375)),H375*(1-I375)^(সেটিং!$B$3-K375)))</f>
        <v/>
      </c>
      <c r="M375" s="14">
        <f>IF(L375="","",IF(J375="SL",MIN(H375*I375,L375),L375*I375))</f>
        <v/>
      </c>
      <c r="N375" s="14">
        <f>IF(L375="","",L375-M375)</f>
        <v/>
      </c>
      <c r="O375" s="14">
        <f>IF(N375="","",H375-N375)</f>
        <v/>
      </c>
      <c r="P375" s="9" t="n"/>
      <c r="Q375" s="9" t="n"/>
    </row>
    <row r="376">
      <c r="A376" s="9" t="n"/>
      <c r="B376" s="9" t="n"/>
      <c r="C376" s="9" t="n"/>
      <c r="D376" s="9" t="n"/>
      <c r="E376" s="9" t="n"/>
      <c r="F376" s="9" t="n"/>
      <c r="G376" s="10" t="n"/>
      <c r="H376" s="11" t="n"/>
      <c r="I376" s="12">
        <f>IF(C376="","",IFERROR(VLOOKUP(C376,সেটিং!$A$6:$B$13,2,FALSE),""))</f>
        <v/>
      </c>
      <c r="J376" s="9" t="n"/>
      <c r="K376" s="13">
        <f>IF(G376="","",IF(MONTH(G376)&gt;=7,YEAR(G376)+1,YEAR(G376)))</f>
        <v/>
      </c>
      <c r="L376" s="14">
        <f>IF(OR(H376="",K376="",সেটিং!$B$3&lt;K376),"",IF(J376="SL",MAX(0,H376-H376*I376*(সেটিং!$B$3-K376)),H376*(1-I376)^(সেটিং!$B$3-K376)))</f>
        <v/>
      </c>
      <c r="M376" s="14">
        <f>IF(L376="","",IF(J376="SL",MIN(H376*I376,L376),L376*I376))</f>
        <v/>
      </c>
      <c r="N376" s="14">
        <f>IF(L376="","",L376-M376)</f>
        <v/>
      </c>
      <c r="O376" s="14">
        <f>IF(N376="","",H376-N376)</f>
        <v/>
      </c>
      <c r="P376" s="9" t="n"/>
      <c r="Q376" s="9" t="n"/>
    </row>
    <row r="377">
      <c r="A377" s="9" t="n"/>
      <c r="B377" s="9" t="n"/>
      <c r="C377" s="9" t="n"/>
      <c r="D377" s="9" t="n"/>
      <c r="E377" s="9" t="n"/>
      <c r="F377" s="9" t="n"/>
      <c r="G377" s="10" t="n"/>
      <c r="H377" s="11" t="n"/>
      <c r="I377" s="12">
        <f>IF(C377="","",IFERROR(VLOOKUP(C377,সেটিং!$A$6:$B$13,2,FALSE),""))</f>
        <v/>
      </c>
      <c r="J377" s="9" t="n"/>
      <c r="K377" s="13">
        <f>IF(G377="","",IF(MONTH(G377)&gt;=7,YEAR(G377)+1,YEAR(G377)))</f>
        <v/>
      </c>
      <c r="L377" s="14">
        <f>IF(OR(H377="",K377="",সেটিং!$B$3&lt;K377),"",IF(J377="SL",MAX(0,H377-H377*I377*(সেটিং!$B$3-K377)),H377*(1-I377)^(সেটিং!$B$3-K377)))</f>
        <v/>
      </c>
      <c r="M377" s="14">
        <f>IF(L377="","",IF(J377="SL",MIN(H377*I377,L377),L377*I377))</f>
        <v/>
      </c>
      <c r="N377" s="14">
        <f>IF(L377="","",L377-M377)</f>
        <v/>
      </c>
      <c r="O377" s="14">
        <f>IF(N377="","",H377-N377)</f>
        <v/>
      </c>
      <c r="P377" s="9" t="n"/>
      <c r="Q377" s="9" t="n"/>
    </row>
    <row r="378">
      <c r="A378" s="9" t="n"/>
      <c r="B378" s="9" t="n"/>
      <c r="C378" s="9" t="n"/>
      <c r="D378" s="9" t="n"/>
      <c r="E378" s="9" t="n"/>
      <c r="F378" s="9" t="n"/>
      <c r="G378" s="10" t="n"/>
      <c r="H378" s="11" t="n"/>
      <c r="I378" s="12">
        <f>IF(C378="","",IFERROR(VLOOKUP(C378,সেটিং!$A$6:$B$13,2,FALSE),""))</f>
        <v/>
      </c>
      <c r="J378" s="9" t="n"/>
      <c r="K378" s="13">
        <f>IF(G378="","",IF(MONTH(G378)&gt;=7,YEAR(G378)+1,YEAR(G378)))</f>
        <v/>
      </c>
      <c r="L378" s="14">
        <f>IF(OR(H378="",K378="",সেটিং!$B$3&lt;K378),"",IF(J378="SL",MAX(0,H378-H378*I378*(সেটিং!$B$3-K378)),H378*(1-I378)^(সেটিং!$B$3-K378)))</f>
        <v/>
      </c>
      <c r="M378" s="14">
        <f>IF(L378="","",IF(J378="SL",MIN(H378*I378,L378),L378*I378))</f>
        <v/>
      </c>
      <c r="N378" s="14">
        <f>IF(L378="","",L378-M378)</f>
        <v/>
      </c>
      <c r="O378" s="14">
        <f>IF(N378="","",H378-N378)</f>
        <v/>
      </c>
      <c r="P378" s="9" t="n"/>
      <c r="Q378" s="9" t="n"/>
    </row>
    <row r="379">
      <c r="A379" s="9" t="n"/>
      <c r="B379" s="9" t="n"/>
      <c r="C379" s="9" t="n"/>
      <c r="D379" s="9" t="n"/>
      <c r="E379" s="9" t="n"/>
      <c r="F379" s="9" t="n"/>
      <c r="G379" s="10" t="n"/>
      <c r="H379" s="11" t="n"/>
      <c r="I379" s="12">
        <f>IF(C379="","",IFERROR(VLOOKUP(C379,সেটিং!$A$6:$B$13,2,FALSE),""))</f>
        <v/>
      </c>
      <c r="J379" s="9" t="n"/>
      <c r="K379" s="13">
        <f>IF(G379="","",IF(MONTH(G379)&gt;=7,YEAR(G379)+1,YEAR(G379)))</f>
        <v/>
      </c>
      <c r="L379" s="14">
        <f>IF(OR(H379="",K379="",সেটিং!$B$3&lt;K379),"",IF(J379="SL",MAX(0,H379-H379*I379*(সেটিং!$B$3-K379)),H379*(1-I379)^(সেটিং!$B$3-K379)))</f>
        <v/>
      </c>
      <c r="M379" s="14">
        <f>IF(L379="","",IF(J379="SL",MIN(H379*I379,L379),L379*I379))</f>
        <v/>
      </c>
      <c r="N379" s="14">
        <f>IF(L379="","",L379-M379)</f>
        <v/>
      </c>
      <c r="O379" s="14">
        <f>IF(N379="","",H379-N379)</f>
        <v/>
      </c>
      <c r="P379" s="9" t="n"/>
      <c r="Q379" s="9" t="n"/>
    </row>
    <row r="380">
      <c r="A380" s="9" t="n"/>
      <c r="B380" s="9" t="n"/>
      <c r="C380" s="9" t="n"/>
      <c r="D380" s="9" t="n"/>
      <c r="E380" s="9" t="n"/>
      <c r="F380" s="9" t="n"/>
      <c r="G380" s="10" t="n"/>
      <c r="H380" s="11" t="n"/>
      <c r="I380" s="12">
        <f>IF(C380="","",IFERROR(VLOOKUP(C380,সেটিং!$A$6:$B$13,2,FALSE),""))</f>
        <v/>
      </c>
      <c r="J380" s="9" t="n"/>
      <c r="K380" s="13">
        <f>IF(G380="","",IF(MONTH(G380)&gt;=7,YEAR(G380)+1,YEAR(G380)))</f>
        <v/>
      </c>
      <c r="L380" s="14">
        <f>IF(OR(H380="",K380="",সেটিং!$B$3&lt;K380),"",IF(J380="SL",MAX(0,H380-H380*I380*(সেটিং!$B$3-K380)),H380*(1-I380)^(সেটিং!$B$3-K380)))</f>
        <v/>
      </c>
      <c r="M380" s="14">
        <f>IF(L380="","",IF(J380="SL",MIN(H380*I380,L380),L380*I380))</f>
        <v/>
      </c>
      <c r="N380" s="14">
        <f>IF(L380="","",L380-M380)</f>
        <v/>
      </c>
      <c r="O380" s="14">
        <f>IF(N380="","",H380-N380)</f>
        <v/>
      </c>
      <c r="P380" s="9" t="n"/>
      <c r="Q380" s="9" t="n"/>
    </row>
    <row r="381">
      <c r="A381" s="9" t="n"/>
      <c r="B381" s="9" t="n"/>
      <c r="C381" s="9" t="n"/>
      <c r="D381" s="9" t="n"/>
      <c r="E381" s="9" t="n"/>
      <c r="F381" s="9" t="n"/>
      <c r="G381" s="10" t="n"/>
      <c r="H381" s="11" t="n"/>
      <c r="I381" s="12">
        <f>IF(C381="","",IFERROR(VLOOKUP(C381,সেটিং!$A$6:$B$13,2,FALSE),""))</f>
        <v/>
      </c>
      <c r="J381" s="9" t="n"/>
      <c r="K381" s="13">
        <f>IF(G381="","",IF(MONTH(G381)&gt;=7,YEAR(G381)+1,YEAR(G381)))</f>
        <v/>
      </c>
      <c r="L381" s="14">
        <f>IF(OR(H381="",K381="",সেটিং!$B$3&lt;K381),"",IF(J381="SL",MAX(0,H381-H381*I381*(সেটিং!$B$3-K381)),H381*(1-I381)^(সেটিং!$B$3-K381)))</f>
        <v/>
      </c>
      <c r="M381" s="14">
        <f>IF(L381="","",IF(J381="SL",MIN(H381*I381,L381),L381*I381))</f>
        <v/>
      </c>
      <c r="N381" s="14">
        <f>IF(L381="","",L381-M381)</f>
        <v/>
      </c>
      <c r="O381" s="14">
        <f>IF(N381="","",H381-N381)</f>
        <v/>
      </c>
      <c r="P381" s="9" t="n"/>
      <c r="Q381" s="9" t="n"/>
    </row>
    <row r="382">
      <c r="A382" s="9" t="n"/>
      <c r="B382" s="9" t="n"/>
      <c r="C382" s="9" t="n"/>
      <c r="D382" s="9" t="n"/>
      <c r="E382" s="9" t="n"/>
      <c r="F382" s="9" t="n"/>
      <c r="G382" s="10" t="n"/>
      <c r="H382" s="11" t="n"/>
      <c r="I382" s="12">
        <f>IF(C382="","",IFERROR(VLOOKUP(C382,সেটিং!$A$6:$B$13,2,FALSE),""))</f>
        <v/>
      </c>
      <c r="J382" s="9" t="n"/>
      <c r="K382" s="13">
        <f>IF(G382="","",IF(MONTH(G382)&gt;=7,YEAR(G382)+1,YEAR(G382)))</f>
        <v/>
      </c>
      <c r="L382" s="14">
        <f>IF(OR(H382="",K382="",সেটিং!$B$3&lt;K382),"",IF(J382="SL",MAX(0,H382-H382*I382*(সেটিং!$B$3-K382)),H382*(1-I382)^(সেটিং!$B$3-K382)))</f>
        <v/>
      </c>
      <c r="M382" s="14">
        <f>IF(L382="","",IF(J382="SL",MIN(H382*I382,L382),L382*I382))</f>
        <v/>
      </c>
      <c r="N382" s="14">
        <f>IF(L382="","",L382-M382)</f>
        <v/>
      </c>
      <c r="O382" s="14">
        <f>IF(N382="","",H382-N382)</f>
        <v/>
      </c>
      <c r="P382" s="9" t="n"/>
      <c r="Q382" s="9" t="n"/>
    </row>
    <row r="383">
      <c r="A383" s="9" t="n"/>
      <c r="B383" s="9" t="n"/>
      <c r="C383" s="9" t="n"/>
      <c r="D383" s="9" t="n"/>
      <c r="E383" s="9" t="n"/>
      <c r="F383" s="9" t="n"/>
      <c r="G383" s="10" t="n"/>
      <c r="H383" s="11" t="n"/>
      <c r="I383" s="12">
        <f>IF(C383="","",IFERROR(VLOOKUP(C383,সেটিং!$A$6:$B$13,2,FALSE),""))</f>
        <v/>
      </c>
      <c r="J383" s="9" t="n"/>
      <c r="K383" s="13">
        <f>IF(G383="","",IF(MONTH(G383)&gt;=7,YEAR(G383)+1,YEAR(G383)))</f>
        <v/>
      </c>
      <c r="L383" s="14">
        <f>IF(OR(H383="",K383="",সেটিং!$B$3&lt;K383),"",IF(J383="SL",MAX(0,H383-H383*I383*(সেটিং!$B$3-K383)),H383*(1-I383)^(সেটিং!$B$3-K383)))</f>
        <v/>
      </c>
      <c r="M383" s="14">
        <f>IF(L383="","",IF(J383="SL",MIN(H383*I383,L383),L383*I383))</f>
        <v/>
      </c>
      <c r="N383" s="14">
        <f>IF(L383="","",L383-M383)</f>
        <v/>
      </c>
      <c r="O383" s="14">
        <f>IF(N383="","",H383-N383)</f>
        <v/>
      </c>
      <c r="P383" s="9" t="n"/>
      <c r="Q383" s="9" t="n"/>
    </row>
    <row r="384">
      <c r="A384" s="9" t="n"/>
      <c r="B384" s="9" t="n"/>
      <c r="C384" s="9" t="n"/>
      <c r="D384" s="9" t="n"/>
      <c r="E384" s="9" t="n"/>
      <c r="F384" s="9" t="n"/>
      <c r="G384" s="10" t="n"/>
      <c r="H384" s="11" t="n"/>
      <c r="I384" s="12">
        <f>IF(C384="","",IFERROR(VLOOKUP(C384,সেটিং!$A$6:$B$13,2,FALSE),""))</f>
        <v/>
      </c>
      <c r="J384" s="9" t="n"/>
      <c r="K384" s="13">
        <f>IF(G384="","",IF(MONTH(G384)&gt;=7,YEAR(G384)+1,YEAR(G384)))</f>
        <v/>
      </c>
      <c r="L384" s="14">
        <f>IF(OR(H384="",K384="",সেটিং!$B$3&lt;K384),"",IF(J384="SL",MAX(0,H384-H384*I384*(সেটিং!$B$3-K384)),H384*(1-I384)^(সেটিং!$B$3-K384)))</f>
        <v/>
      </c>
      <c r="M384" s="14">
        <f>IF(L384="","",IF(J384="SL",MIN(H384*I384,L384),L384*I384))</f>
        <v/>
      </c>
      <c r="N384" s="14">
        <f>IF(L384="","",L384-M384)</f>
        <v/>
      </c>
      <c r="O384" s="14">
        <f>IF(N384="","",H384-N384)</f>
        <v/>
      </c>
      <c r="P384" s="9" t="n"/>
      <c r="Q384" s="9" t="n"/>
    </row>
    <row r="385">
      <c r="A385" s="9" t="n"/>
      <c r="B385" s="9" t="n"/>
      <c r="C385" s="9" t="n"/>
      <c r="D385" s="9" t="n"/>
      <c r="E385" s="9" t="n"/>
      <c r="F385" s="9" t="n"/>
      <c r="G385" s="10" t="n"/>
      <c r="H385" s="11" t="n"/>
      <c r="I385" s="12">
        <f>IF(C385="","",IFERROR(VLOOKUP(C385,সেটিং!$A$6:$B$13,2,FALSE),""))</f>
        <v/>
      </c>
      <c r="J385" s="9" t="n"/>
      <c r="K385" s="13">
        <f>IF(G385="","",IF(MONTH(G385)&gt;=7,YEAR(G385)+1,YEAR(G385)))</f>
        <v/>
      </c>
      <c r="L385" s="14">
        <f>IF(OR(H385="",K385="",সেটিং!$B$3&lt;K385),"",IF(J385="SL",MAX(0,H385-H385*I385*(সেটিং!$B$3-K385)),H385*(1-I385)^(সেটিং!$B$3-K385)))</f>
        <v/>
      </c>
      <c r="M385" s="14">
        <f>IF(L385="","",IF(J385="SL",MIN(H385*I385,L385),L385*I385))</f>
        <v/>
      </c>
      <c r="N385" s="14">
        <f>IF(L385="","",L385-M385)</f>
        <v/>
      </c>
      <c r="O385" s="14">
        <f>IF(N385="","",H385-N385)</f>
        <v/>
      </c>
      <c r="P385" s="9" t="n"/>
      <c r="Q385" s="9" t="n"/>
    </row>
    <row r="386">
      <c r="A386" s="9" t="n"/>
      <c r="B386" s="9" t="n"/>
      <c r="C386" s="9" t="n"/>
      <c r="D386" s="9" t="n"/>
      <c r="E386" s="9" t="n"/>
      <c r="F386" s="9" t="n"/>
      <c r="G386" s="10" t="n"/>
      <c r="H386" s="11" t="n"/>
      <c r="I386" s="12">
        <f>IF(C386="","",IFERROR(VLOOKUP(C386,সেটিং!$A$6:$B$13,2,FALSE),""))</f>
        <v/>
      </c>
      <c r="J386" s="9" t="n"/>
      <c r="K386" s="13">
        <f>IF(G386="","",IF(MONTH(G386)&gt;=7,YEAR(G386)+1,YEAR(G386)))</f>
        <v/>
      </c>
      <c r="L386" s="14">
        <f>IF(OR(H386="",K386="",সেটিং!$B$3&lt;K386),"",IF(J386="SL",MAX(0,H386-H386*I386*(সেটিং!$B$3-K386)),H386*(1-I386)^(সেটিং!$B$3-K386)))</f>
        <v/>
      </c>
      <c r="M386" s="14">
        <f>IF(L386="","",IF(J386="SL",MIN(H386*I386,L386),L386*I386))</f>
        <v/>
      </c>
      <c r="N386" s="14">
        <f>IF(L386="","",L386-M386)</f>
        <v/>
      </c>
      <c r="O386" s="14">
        <f>IF(N386="","",H386-N386)</f>
        <v/>
      </c>
      <c r="P386" s="9" t="n"/>
      <c r="Q386" s="9" t="n"/>
    </row>
    <row r="387">
      <c r="A387" s="9" t="n"/>
      <c r="B387" s="9" t="n"/>
      <c r="C387" s="9" t="n"/>
      <c r="D387" s="9" t="n"/>
      <c r="E387" s="9" t="n"/>
      <c r="F387" s="9" t="n"/>
      <c r="G387" s="10" t="n"/>
      <c r="H387" s="11" t="n"/>
      <c r="I387" s="12">
        <f>IF(C387="","",IFERROR(VLOOKUP(C387,সেটিং!$A$6:$B$13,2,FALSE),""))</f>
        <v/>
      </c>
      <c r="J387" s="9" t="n"/>
      <c r="K387" s="13">
        <f>IF(G387="","",IF(MONTH(G387)&gt;=7,YEAR(G387)+1,YEAR(G387)))</f>
        <v/>
      </c>
      <c r="L387" s="14">
        <f>IF(OR(H387="",K387="",সেটিং!$B$3&lt;K387),"",IF(J387="SL",MAX(0,H387-H387*I387*(সেটিং!$B$3-K387)),H387*(1-I387)^(সেটিং!$B$3-K387)))</f>
        <v/>
      </c>
      <c r="M387" s="14">
        <f>IF(L387="","",IF(J387="SL",MIN(H387*I387,L387),L387*I387))</f>
        <v/>
      </c>
      <c r="N387" s="14">
        <f>IF(L387="","",L387-M387)</f>
        <v/>
      </c>
      <c r="O387" s="14">
        <f>IF(N387="","",H387-N387)</f>
        <v/>
      </c>
      <c r="P387" s="9" t="n"/>
      <c r="Q387" s="9" t="n"/>
    </row>
    <row r="388">
      <c r="A388" s="9" t="n"/>
      <c r="B388" s="9" t="n"/>
      <c r="C388" s="9" t="n"/>
      <c r="D388" s="9" t="n"/>
      <c r="E388" s="9" t="n"/>
      <c r="F388" s="9" t="n"/>
      <c r="G388" s="10" t="n"/>
      <c r="H388" s="11" t="n"/>
      <c r="I388" s="12">
        <f>IF(C388="","",IFERROR(VLOOKUP(C388,সেটিং!$A$6:$B$13,2,FALSE),""))</f>
        <v/>
      </c>
      <c r="J388" s="9" t="n"/>
      <c r="K388" s="13">
        <f>IF(G388="","",IF(MONTH(G388)&gt;=7,YEAR(G388)+1,YEAR(G388)))</f>
        <v/>
      </c>
      <c r="L388" s="14">
        <f>IF(OR(H388="",K388="",সেটিং!$B$3&lt;K388),"",IF(J388="SL",MAX(0,H388-H388*I388*(সেটিং!$B$3-K388)),H388*(1-I388)^(সেটিং!$B$3-K388)))</f>
        <v/>
      </c>
      <c r="M388" s="14">
        <f>IF(L388="","",IF(J388="SL",MIN(H388*I388,L388),L388*I388))</f>
        <v/>
      </c>
      <c r="N388" s="14">
        <f>IF(L388="","",L388-M388)</f>
        <v/>
      </c>
      <c r="O388" s="14">
        <f>IF(N388="","",H388-N388)</f>
        <v/>
      </c>
      <c r="P388" s="9" t="n"/>
      <c r="Q388" s="9" t="n"/>
    </row>
    <row r="389">
      <c r="A389" s="9" t="n"/>
      <c r="B389" s="9" t="n"/>
      <c r="C389" s="9" t="n"/>
      <c r="D389" s="9" t="n"/>
      <c r="E389" s="9" t="n"/>
      <c r="F389" s="9" t="n"/>
      <c r="G389" s="10" t="n"/>
      <c r="H389" s="11" t="n"/>
      <c r="I389" s="12">
        <f>IF(C389="","",IFERROR(VLOOKUP(C389,সেটিং!$A$6:$B$13,2,FALSE),""))</f>
        <v/>
      </c>
      <c r="J389" s="9" t="n"/>
      <c r="K389" s="13">
        <f>IF(G389="","",IF(MONTH(G389)&gt;=7,YEAR(G389)+1,YEAR(G389)))</f>
        <v/>
      </c>
      <c r="L389" s="14">
        <f>IF(OR(H389="",K389="",সেটিং!$B$3&lt;K389),"",IF(J389="SL",MAX(0,H389-H389*I389*(সেটিং!$B$3-K389)),H389*(1-I389)^(সেটিং!$B$3-K389)))</f>
        <v/>
      </c>
      <c r="M389" s="14">
        <f>IF(L389="","",IF(J389="SL",MIN(H389*I389,L389),L389*I389))</f>
        <v/>
      </c>
      <c r="N389" s="14">
        <f>IF(L389="","",L389-M389)</f>
        <v/>
      </c>
      <c r="O389" s="14">
        <f>IF(N389="","",H389-N389)</f>
        <v/>
      </c>
      <c r="P389" s="9" t="n"/>
      <c r="Q389" s="9" t="n"/>
    </row>
    <row r="390">
      <c r="A390" s="9" t="n"/>
      <c r="B390" s="9" t="n"/>
      <c r="C390" s="9" t="n"/>
      <c r="D390" s="9" t="n"/>
      <c r="E390" s="9" t="n"/>
      <c r="F390" s="9" t="n"/>
      <c r="G390" s="10" t="n"/>
      <c r="H390" s="11" t="n"/>
      <c r="I390" s="12">
        <f>IF(C390="","",IFERROR(VLOOKUP(C390,সেটিং!$A$6:$B$13,2,FALSE),""))</f>
        <v/>
      </c>
      <c r="J390" s="9" t="n"/>
      <c r="K390" s="13">
        <f>IF(G390="","",IF(MONTH(G390)&gt;=7,YEAR(G390)+1,YEAR(G390)))</f>
        <v/>
      </c>
      <c r="L390" s="14">
        <f>IF(OR(H390="",K390="",সেটিং!$B$3&lt;K390),"",IF(J390="SL",MAX(0,H390-H390*I390*(সেটিং!$B$3-K390)),H390*(1-I390)^(সেটিং!$B$3-K390)))</f>
        <v/>
      </c>
      <c r="M390" s="14">
        <f>IF(L390="","",IF(J390="SL",MIN(H390*I390,L390),L390*I390))</f>
        <v/>
      </c>
      <c r="N390" s="14">
        <f>IF(L390="","",L390-M390)</f>
        <v/>
      </c>
      <c r="O390" s="14">
        <f>IF(N390="","",H390-N390)</f>
        <v/>
      </c>
      <c r="P390" s="9" t="n"/>
      <c r="Q390" s="9" t="n"/>
    </row>
    <row r="391">
      <c r="A391" s="9" t="n"/>
      <c r="B391" s="9" t="n"/>
      <c r="C391" s="9" t="n"/>
      <c r="D391" s="9" t="n"/>
      <c r="E391" s="9" t="n"/>
      <c r="F391" s="9" t="n"/>
      <c r="G391" s="10" t="n"/>
      <c r="H391" s="11" t="n"/>
      <c r="I391" s="12">
        <f>IF(C391="","",IFERROR(VLOOKUP(C391,সেটিং!$A$6:$B$13,2,FALSE),""))</f>
        <v/>
      </c>
      <c r="J391" s="9" t="n"/>
      <c r="K391" s="13">
        <f>IF(G391="","",IF(MONTH(G391)&gt;=7,YEAR(G391)+1,YEAR(G391)))</f>
        <v/>
      </c>
      <c r="L391" s="14">
        <f>IF(OR(H391="",K391="",সেটিং!$B$3&lt;K391),"",IF(J391="SL",MAX(0,H391-H391*I391*(সেটিং!$B$3-K391)),H391*(1-I391)^(সেটিং!$B$3-K391)))</f>
        <v/>
      </c>
      <c r="M391" s="14">
        <f>IF(L391="","",IF(J391="SL",MIN(H391*I391,L391),L391*I391))</f>
        <v/>
      </c>
      <c r="N391" s="14">
        <f>IF(L391="","",L391-M391)</f>
        <v/>
      </c>
      <c r="O391" s="14">
        <f>IF(N391="","",H391-N391)</f>
        <v/>
      </c>
      <c r="P391" s="9" t="n"/>
      <c r="Q391" s="9" t="n"/>
    </row>
    <row r="392">
      <c r="A392" s="9" t="n"/>
      <c r="B392" s="9" t="n"/>
      <c r="C392" s="9" t="n"/>
      <c r="D392" s="9" t="n"/>
      <c r="E392" s="9" t="n"/>
      <c r="F392" s="9" t="n"/>
      <c r="G392" s="10" t="n"/>
      <c r="H392" s="11" t="n"/>
      <c r="I392" s="12">
        <f>IF(C392="","",IFERROR(VLOOKUP(C392,সেটিং!$A$6:$B$13,2,FALSE),""))</f>
        <v/>
      </c>
      <c r="J392" s="9" t="n"/>
      <c r="K392" s="13">
        <f>IF(G392="","",IF(MONTH(G392)&gt;=7,YEAR(G392)+1,YEAR(G392)))</f>
        <v/>
      </c>
      <c r="L392" s="14">
        <f>IF(OR(H392="",K392="",সেটিং!$B$3&lt;K392),"",IF(J392="SL",MAX(0,H392-H392*I392*(সেটিং!$B$3-K392)),H392*(1-I392)^(সেটিং!$B$3-K392)))</f>
        <v/>
      </c>
      <c r="M392" s="14">
        <f>IF(L392="","",IF(J392="SL",MIN(H392*I392,L392),L392*I392))</f>
        <v/>
      </c>
      <c r="N392" s="14">
        <f>IF(L392="","",L392-M392)</f>
        <v/>
      </c>
      <c r="O392" s="14">
        <f>IF(N392="","",H392-N392)</f>
        <v/>
      </c>
      <c r="P392" s="9" t="n"/>
      <c r="Q392" s="9" t="n"/>
    </row>
    <row r="393">
      <c r="A393" s="9" t="n"/>
      <c r="B393" s="9" t="n"/>
      <c r="C393" s="9" t="n"/>
      <c r="D393" s="9" t="n"/>
      <c r="E393" s="9" t="n"/>
      <c r="F393" s="9" t="n"/>
      <c r="G393" s="10" t="n"/>
      <c r="H393" s="11" t="n"/>
      <c r="I393" s="12">
        <f>IF(C393="","",IFERROR(VLOOKUP(C393,সেটিং!$A$6:$B$13,2,FALSE),""))</f>
        <v/>
      </c>
      <c r="J393" s="9" t="n"/>
      <c r="K393" s="13">
        <f>IF(G393="","",IF(MONTH(G393)&gt;=7,YEAR(G393)+1,YEAR(G393)))</f>
        <v/>
      </c>
      <c r="L393" s="14">
        <f>IF(OR(H393="",K393="",সেটিং!$B$3&lt;K393),"",IF(J393="SL",MAX(0,H393-H393*I393*(সেটিং!$B$3-K393)),H393*(1-I393)^(সেটিং!$B$3-K393)))</f>
        <v/>
      </c>
      <c r="M393" s="14">
        <f>IF(L393="","",IF(J393="SL",MIN(H393*I393,L393),L393*I393))</f>
        <v/>
      </c>
      <c r="N393" s="14">
        <f>IF(L393="","",L393-M393)</f>
        <v/>
      </c>
      <c r="O393" s="14">
        <f>IF(N393="","",H393-N393)</f>
        <v/>
      </c>
      <c r="P393" s="9" t="n"/>
      <c r="Q393" s="9" t="n"/>
    </row>
    <row r="394">
      <c r="A394" s="9" t="n"/>
      <c r="B394" s="9" t="n"/>
      <c r="C394" s="9" t="n"/>
      <c r="D394" s="9" t="n"/>
      <c r="E394" s="9" t="n"/>
      <c r="F394" s="9" t="n"/>
      <c r="G394" s="10" t="n"/>
      <c r="H394" s="11" t="n"/>
      <c r="I394" s="12">
        <f>IF(C394="","",IFERROR(VLOOKUP(C394,সেটিং!$A$6:$B$13,2,FALSE),""))</f>
        <v/>
      </c>
      <c r="J394" s="9" t="n"/>
      <c r="K394" s="13">
        <f>IF(G394="","",IF(MONTH(G394)&gt;=7,YEAR(G394)+1,YEAR(G394)))</f>
        <v/>
      </c>
      <c r="L394" s="14">
        <f>IF(OR(H394="",K394="",সেটিং!$B$3&lt;K394),"",IF(J394="SL",MAX(0,H394-H394*I394*(সেটিং!$B$3-K394)),H394*(1-I394)^(সেটিং!$B$3-K394)))</f>
        <v/>
      </c>
      <c r="M394" s="14">
        <f>IF(L394="","",IF(J394="SL",MIN(H394*I394,L394),L394*I394))</f>
        <v/>
      </c>
      <c r="N394" s="14">
        <f>IF(L394="","",L394-M394)</f>
        <v/>
      </c>
      <c r="O394" s="14">
        <f>IF(N394="","",H394-N394)</f>
        <v/>
      </c>
      <c r="P394" s="9" t="n"/>
      <c r="Q394" s="9" t="n"/>
    </row>
    <row r="395">
      <c r="A395" s="9" t="n"/>
      <c r="B395" s="9" t="n"/>
      <c r="C395" s="9" t="n"/>
      <c r="D395" s="9" t="n"/>
      <c r="E395" s="9" t="n"/>
      <c r="F395" s="9" t="n"/>
      <c r="G395" s="10" t="n"/>
      <c r="H395" s="11" t="n"/>
      <c r="I395" s="12">
        <f>IF(C395="","",IFERROR(VLOOKUP(C395,সেটিং!$A$6:$B$13,2,FALSE),""))</f>
        <v/>
      </c>
      <c r="J395" s="9" t="n"/>
      <c r="K395" s="13">
        <f>IF(G395="","",IF(MONTH(G395)&gt;=7,YEAR(G395)+1,YEAR(G395)))</f>
        <v/>
      </c>
      <c r="L395" s="14">
        <f>IF(OR(H395="",K395="",সেটিং!$B$3&lt;K395),"",IF(J395="SL",MAX(0,H395-H395*I395*(সেটিং!$B$3-K395)),H395*(1-I395)^(সেটিং!$B$3-K395)))</f>
        <v/>
      </c>
      <c r="M395" s="14">
        <f>IF(L395="","",IF(J395="SL",MIN(H395*I395,L395),L395*I395))</f>
        <v/>
      </c>
      <c r="N395" s="14">
        <f>IF(L395="","",L395-M395)</f>
        <v/>
      </c>
      <c r="O395" s="14">
        <f>IF(N395="","",H395-N395)</f>
        <v/>
      </c>
      <c r="P395" s="9" t="n"/>
      <c r="Q395" s="9" t="n"/>
    </row>
    <row r="396">
      <c r="A396" s="9" t="n"/>
      <c r="B396" s="9" t="n"/>
      <c r="C396" s="9" t="n"/>
      <c r="D396" s="9" t="n"/>
      <c r="E396" s="9" t="n"/>
      <c r="F396" s="9" t="n"/>
      <c r="G396" s="10" t="n"/>
      <c r="H396" s="11" t="n"/>
      <c r="I396" s="12">
        <f>IF(C396="","",IFERROR(VLOOKUP(C396,সেটিং!$A$6:$B$13,2,FALSE),""))</f>
        <v/>
      </c>
      <c r="J396" s="9" t="n"/>
      <c r="K396" s="13">
        <f>IF(G396="","",IF(MONTH(G396)&gt;=7,YEAR(G396)+1,YEAR(G396)))</f>
        <v/>
      </c>
      <c r="L396" s="14">
        <f>IF(OR(H396="",K396="",সেটিং!$B$3&lt;K396),"",IF(J396="SL",MAX(0,H396-H396*I396*(সেটিং!$B$3-K396)),H396*(1-I396)^(সেটিং!$B$3-K396)))</f>
        <v/>
      </c>
      <c r="M396" s="14">
        <f>IF(L396="","",IF(J396="SL",MIN(H396*I396,L396),L396*I396))</f>
        <v/>
      </c>
      <c r="N396" s="14">
        <f>IF(L396="","",L396-M396)</f>
        <v/>
      </c>
      <c r="O396" s="14">
        <f>IF(N396="","",H396-N396)</f>
        <v/>
      </c>
      <c r="P396" s="9" t="n"/>
      <c r="Q396" s="9" t="n"/>
    </row>
    <row r="397">
      <c r="A397" s="9" t="n"/>
      <c r="B397" s="9" t="n"/>
      <c r="C397" s="9" t="n"/>
      <c r="D397" s="9" t="n"/>
      <c r="E397" s="9" t="n"/>
      <c r="F397" s="9" t="n"/>
      <c r="G397" s="10" t="n"/>
      <c r="H397" s="11" t="n"/>
      <c r="I397" s="12">
        <f>IF(C397="","",IFERROR(VLOOKUP(C397,সেটিং!$A$6:$B$13,2,FALSE),""))</f>
        <v/>
      </c>
      <c r="J397" s="9" t="n"/>
      <c r="K397" s="13">
        <f>IF(G397="","",IF(MONTH(G397)&gt;=7,YEAR(G397)+1,YEAR(G397)))</f>
        <v/>
      </c>
      <c r="L397" s="14">
        <f>IF(OR(H397="",K397="",সেটিং!$B$3&lt;K397),"",IF(J397="SL",MAX(0,H397-H397*I397*(সেটিং!$B$3-K397)),H397*(1-I397)^(সেটিং!$B$3-K397)))</f>
        <v/>
      </c>
      <c r="M397" s="14">
        <f>IF(L397="","",IF(J397="SL",MIN(H397*I397,L397),L397*I397))</f>
        <v/>
      </c>
      <c r="N397" s="14">
        <f>IF(L397="","",L397-M397)</f>
        <v/>
      </c>
      <c r="O397" s="14">
        <f>IF(N397="","",H397-N397)</f>
        <v/>
      </c>
      <c r="P397" s="9" t="n"/>
      <c r="Q397" s="9" t="n"/>
    </row>
    <row r="398">
      <c r="A398" s="9" t="n"/>
      <c r="B398" s="9" t="n"/>
      <c r="C398" s="9" t="n"/>
      <c r="D398" s="9" t="n"/>
      <c r="E398" s="9" t="n"/>
      <c r="F398" s="9" t="n"/>
      <c r="G398" s="10" t="n"/>
      <c r="H398" s="11" t="n"/>
      <c r="I398" s="12">
        <f>IF(C398="","",IFERROR(VLOOKUP(C398,সেটিং!$A$6:$B$13,2,FALSE),""))</f>
        <v/>
      </c>
      <c r="J398" s="9" t="n"/>
      <c r="K398" s="13">
        <f>IF(G398="","",IF(MONTH(G398)&gt;=7,YEAR(G398)+1,YEAR(G398)))</f>
        <v/>
      </c>
      <c r="L398" s="14">
        <f>IF(OR(H398="",K398="",সেটিং!$B$3&lt;K398),"",IF(J398="SL",MAX(0,H398-H398*I398*(সেটিং!$B$3-K398)),H398*(1-I398)^(সেটিং!$B$3-K398)))</f>
        <v/>
      </c>
      <c r="M398" s="14">
        <f>IF(L398="","",IF(J398="SL",MIN(H398*I398,L398),L398*I398))</f>
        <v/>
      </c>
      <c r="N398" s="14">
        <f>IF(L398="","",L398-M398)</f>
        <v/>
      </c>
      <c r="O398" s="14">
        <f>IF(N398="","",H398-N398)</f>
        <v/>
      </c>
      <c r="P398" s="9" t="n"/>
      <c r="Q398" s="9" t="n"/>
    </row>
    <row r="399">
      <c r="A399" s="9" t="n"/>
      <c r="B399" s="9" t="n"/>
      <c r="C399" s="9" t="n"/>
      <c r="D399" s="9" t="n"/>
      <c r="E399" s="9" t="n"/>
      <c r="F399" s="9" t="n"/>
      <c r="G399" s="10" t="n"/>
      <c r="H399" s="11" t="n"/>
      <c r="I399" s="12">
        <f>IF(C399="","",IFERROR(VLOOKUP(C399,সেটিং!$A$6:$B$13,2,FALSE),""))</f>
        <v/>
      </c>
      <c r="J399" s="9" t="n"/>
      <c r="K399" s="13">
        <f>IF(G399="","",IF(MONTH(G399)&gt;=7,YEAR(G399)+1,YEAR(G399)))</f>
        <v/>
      </c>
      <c r="L399" s="14">
        <f>IF(OR(H399="",K399="",সেটিং!$B$3&lt;K399),"",IF(J399="SL",MAX(0,H399-H399*I399*(সেটিং!$B$3-K399)),H399*(1-I399)^(সেটিং!$B$3-K399)))</f>
        <v/>
      </c>
      <c r="M399" s="14">
        <f>IF(L399="","",IF(J399="SL",MIN(H399*I399,L399),L399*I399))</f>
        <v/>
      </c>
      <c r="N399" s="14">
        <f>IF(L399="","",L399-M399)</f>
        <v/>
      </c>
      <c r="O399" s="14">
        <f>IF(N399="","",H399-N399)</f>
        <v/>
      </c>
      <c r="P399" s="9" t="n"/>
      <c r="Q399" s="9" t="n"/>
    </row>
    <row r="400">
      <c r="A400" s="9" t="n"/>
      <c r="B400" s="9" t="n"/>
      <c r="C400" s="9" t="n"/>
      <c r="D400" s="9" t="n"/>
      <c r="E400" s="9" t="n"/>
      <c r="F400" s="9" t="n"/>
      <c r="G400" s="10" t="n"/>
      <c r="H400" s="11" t="n"/>
      <c r="I400" s="12">
        <f>IF(C400="","",IFERROR(VLOOKUP(C400,সেটিং!$A$6:$B$13,2,FALSE),""))</f>
        <v/>
      </c>
      <c r="J400" s="9" t="n"/>
      <c r="K400" s="13">
        <f>IF(G400="","",IF(MONTH(G400)&gt;=7,YEAR(G400)+1,YEAR(G400)))</f>
        <v/>
      </c>
      <c r="L400" s="14">
        <f>IF(OR(H400="",K400="",সেটিং!$B$3&lt;K400),"",IF(J400="SL",MAX(0,H400-H400*I400*(সেটিং!$B$3-K400)),H400*(1-I400)^(সেটিং!$B$3-K400)))</f>
        <v/>
      </c>
      <c r="M400" s="14">
        <f>IF(L400="","",IF(J400="SL",MIN(H400*I400,L400),L400*I400))</f>
        <v/>
      </c>
      <c r="N400" s="14">
        <f>IF(L400="","",L400-M400)</f>
        <v/>
      </c>
      <c r="O400" s="14">
        <f>IF(N400="","",H400-N400)</f>
        <v/>
      </c>
      <c r="P400" s="9" t="n"/>
      <c r="Q400" s="9" t="n"/>
    </row>
    <row r="401">
      <c r="A401" s="9" t="n"/>
      <c r="B401" s="9" t="n"/>
      <c r="C401" s="9" t="n"/>
      <c r="D401" s="9" t="n"/>
      <c r="E401" s="9" t="n"/>
      <c r="F401" s="9" t="n"/>
      <c r="G401" s="10" t="n"/>
      <c r="H401" s="11" t="n"/>
      <c r="I401" s="12">
        <f>IF(C401="","",IFERROR(VLOOKUP(C401,সেটিং!$A$6:$B$13,2,FALSE),""))</f>
        <v/>
      </c>
      <c r="J401" s="9" t="n"/>
      <c r="K401" s="13">
        <f>IF(G401="","",IF(MONTH(G401)&gt;=7,YEAR(G401)+1,YEAR(G401)))</f>
        <v/>
      </c>
      <c r="L401" s="14">
        <f>IF(OR(H401="",K401="",সেটিং!$B$3&lt;K401),"",IF(J401="SL",MAX(0,H401-H401*I401*(সেটিং!$B$3-K401)),H401*(1-I401)^(সেটিং!$B$3-K401)))</f>
        <v/>
      </c>
      <c r="M401" s="14">
        <f>IF(L401="","",IF(J401="SL",MIN(H401*I401,L401),L401*I401))</f>
        <v/>
      </c>
      <c r="N401" s="14">
        <f>IF(L401="","",L401-M401)</f>
        <v/>
      </c>
      <c r="O401" s="14">
        <f>IF(N401="","",H401-N401)</f>
        <v/>
      </c>
      <c r="P401" s="9" t="n"/>
      <c r="Q401" s="9" t="n"/>
    </row>
    <row r="402">
      <c r="A402" s="9" t="n"/>
      <c r="B402" s="9" t="n"/>
      <c r="C402" s="9" t="n"/>
      <c r="D402" s="9" t="n"/>
      <c r="E402" s="9" t="n"/>
      <c r="F402" s="9" t="n"/>
      <c r="G402" s="10" t="n"/>
      <c r="H402" s="11" t="n"/>
      <c r="I402" s="12">
        <f>IF(C402="","",IFERROR(VLOOKUP(C402,সেটিং!$A$6:$B$13,2,FALSE),""))</f>
        <v/>
      </c>
      <c r="J402" s="9" t="n"/>
      <c r="K402" s="13">
        <f>IF(G402="","",IF(MONTH(G402)&gt;=7,YEAR(G402)+1,YEAR(G402)))</f>
        <v/>
      </c>
      <c r="L402" s="14">
        <f>IF(OR(H402="",K402="",সেটিং!$B$3&lt;K402),"",IF(J402="SL",MAX(0,H402-H402*I402*(সেটিং!$B$3-K402)),H402*(1-I402)^(সেটিং!$B$3-K402)))</f>
        <v/>
      </c>
      <c r="M402" s="14">
        <f>IF(L402="","",IF(J402="SL",MIN(H402*I402,L402),L402*I402))</f>
        <v/>
      </c>
      <c r="N402" s="14">
        <f>IF(L402="","",L402-M402)</f>
        <v/>
      </c>
      <c r="O402" s="14">
        <f>IF(N402="","",H402-N402)</f>
        <v/>
      </c>
      <c r="P402" s="9" t="n"/>
      <c r="Q402" s="9" t="n"/>
    </row>
    <row r="403">
      <c r="A403" s="9" t="n"/>
      <c r="B403" s="9" t="n"/>
      <c r="C403" s="9" t="n"/>
      <c r="D403" s="9" t="n"/>
      <c r="E403" s="9" t="n"/>
      <c r="F403" s="9" t="n"/>
      <c r="G403" s="10" t="n"/>
      <c r="H403" s="11" t="n"/>
      <c r="I403" s="12">
        <f>IF(C403="","",IFERROR(VLOOKUP(C403,সেটিং!$A$6:$B$13,2,FALSE),""))</f>
        <v/>
      </c>
      <c r="J403" s="9" t="n"/>
      <c r="K403" s="13">
        <f>IF(G403="","",IF(MONTH(G403)&gt;=7,YEAR(G403)+1,YEAR(G403)))</f>
        <v/>
      </c>
      <c r="L403" s="14">
        <f>IF(OR(H403="",K403="",সেটিং!$B$3&lt;K403),"",IF(J403="SL",MAX(0,H403-H403*I403*(সেটিং!$B$3-K403)),H403*(1-I403)^(সেটিং!$B$3-K403)))</f>
        <v/>
      </c>
      <c r="M403" s="14">
        <f>IF(L403="","",IF(J403="SL",MIN(H403*I403,L403),L403*I403))</f>
        <v/>
      </c>
      <c r="N403" s="14">
        <f>IF(L403="","",L403-M403)</f>
        <v/>
      </c>
      <c r="O403" s="14">
        <f>IF(N403="","",H403-N403)</f>
        <v/>
      </c>
      <c r="P403" s="9" t="n"/>
      <c r="Q403" s="9" t="n"/>
    </row>
    <row r="404">
      <c r="A404" s="9" t="n"/>
      <c r="B404" s="9" t="n"/>
      <c r="C404" s="9" t="n"/>
      <c r="D404" s="9" t="n"/>
      <c r="E404" s="9" t="n"/>
      <c r="F404" s="9" t="n"/>
      <c r="G404" s="10" t="n"/>
      <c r="H404" s="11" t="n"/>
      <c r="I404" s="12">
        <f>IF(C404="","",IFERROR(VLOOKUP(C404,সেটিং!$A$6:$B$13,2,FALSE),""))</f>
        <v/>
      </c>
      <c r="J404" s="9" t="n"/>
      <c r="K404" s="13">
        <f>IF(G404="","",IF(MONTH(G404)&gt;=7,YEAR(G404)+1,YEAR(G404)))</f>
        <v/>
      </c>
      <c r="L404" s="14">
        <f>IF(OR(H404="",K404="",সেটিং!$B$3&lt;K404),"",IF(J404="SL",MAX(0,H404-H404*I404*(সেটিং!$B$3-K404)),H404*(1-I404)^(সেটিং!$B$3-K404)))</f>
        <v/>
      </c>
      <c r="M404" s="14">
        <f>IF(L404="","",IF(J404="SL",MIN(H404*I404,L404),L404*I404))</f>
        <v/>
      </c>
      <c r="N404" s="14">
        <f>IF(L404="","",L404-M404)</f>
        <v/>
      </c>
      <c r="O404" s="14">
        <f>IF(N404="","",H404-N404)</f>
        <v/>
      </c>
      <c r="P404" s="9" t="n"/>
      <c r="Q404" s="9" t="n"/>
    </row>
    <row r="405">
      <c r="A405" s="9" t="n"/>
      <c r="B405" s="9" t="n"/>
      <c r="C405" s="9" t="n"/>
      <c r="D405" s="9" t="n"/>
      <c r="E405" s="9" t="n"/>
      <c r="F405" s="9" t="n"/>
      <c r="G405" s="10" t="n"/>
      <c r="H405" s="11" t="n"/>
      <c r="I405" s="12">
        <f>IF(C405="","",IFERROR(VLOOKUP(C405,সেটিং!$A$6:$B$13,2,FALSE),""))</f>
        <v/>
      </c>
      <c r="J405" s="9" t="n"/>
      <c r="K405" s="13">
        <f>IF(G405="","",IF(MONTH(G405)&gt;=7,YEAR(G405)+1,YEAR(G405)))</f>
        <v/>
      </c>
      <c r="L405" s="14">
        <f>IF(OR(H405="",K405="",সেটিং!$B$3&lt;K405),"",IF(J405="SL",MAX(0,H405-H405*I405*(সেটিং!$B$3-K405)),H405*(1-I405)^(সেটিং!$B$3-K405)))</f>
        <v/>
      </c>
      <c r="M405" s="14">
        <f>IF(L405="","",IF(J405="SL",MIN(H405*I405,L405),L405*I405))</f>
        <v/>
      </c>
      <c r="N405" s="14">
        <f>IF(L405="","",L405-M405)</f>
        <v/>
      </c>
      <c r="O405" s="14">
        <f>IF(N405="","",H405-N405)</f>
        <v/>
      </c>
      <c r="P405" s="9" t="n"/>
      <c r="Q405" s="9" t="n"/>
    </row>
    <row r="406">
      <c r="A406" s="9" t="n"/>
      <c r="B406" s="9" t="n"/>
      <c r="C406" s="9" t="n"/>
      <c r="D406" s="9" t="n"/>
      <c r="E406" s="9" t="n"/>
      <c r="F406" s="9" t="n"/>
      <c r="G406" s="10" t="n"/>
      <c r="H406" s="11" t="n"/>
      <c r="I406" s="12">
        <f>IF(C406="","",IFERROR(VLOOKUP(C406,সেটিং!$A$6:$B$13,2,FALSE),""))</f>
        <v/>
      </c>
      <c r="J406" s="9" t="n"/>
      <c r="K406" s="13">
        <f>IF(G406="","",IF(MONTH(G406)&gt;=7,YEAR(G406)+1,YEAR(G406)))</f>
        <v/>
      </c>
      <c r="L406" s="14">
        <f>IF(OR(H406="",K406="",সেটিং!$B$3&lt;K406),"",IF(J406="SL",MAX(0,H406-H406*I406*(সেটিং!$B$3-K406)),H406*(1-I406)^(সেটিং!$B$3-K406)))</f>
        <v/>
      </c>
      <c r="M406" s="14">
        <f>IF(L406="","",IF(J406="SL",MIN(H406*I406,L406),L406*I406))</f>
        <v/>
      </c>
      <c r="N406" s="14">
        <f>IF(L406="","",L406-M406)</f>
        <v/>
      </c>
      <c r="O406" s="14">
        <f>IF(N406="","",H406-N406)</f>
        <v/>
      </c>
      <c r="P406" s="9" t="n"/>
      <c r="Q406" s="9" t="n"/>
    </row>
    <row r="407">
      <c r="A407" s="9" t="n"/>
      <c r="B407" s="9" t="n"/>
      <c r="C407" s="9" t="n"/>
      <c r="D407" s="9" t="n"/>
      <c r="E407" s="9" t="n"/>
      <c r="F407" s="9" t="n"/>
      <c r="G407" s="10" t="n"/>
      <c r="H407" s="11" t="n"/>
      <c r="I407" s="12">
        <f>IF(C407="","",IFERROR(VLOOKUP(C407,সেটিং!$A$6:$B$13,2,FALSE),""))</f>
        <v/>
      </c>
      <c r="J407" s="9" t="n"/>
      <c r="K407" s="13">
        <f>IF(G407="","",IF(MONTH(G407)&gt;=7,YEAR(G407)+1,YEAR(G407)))</f>
        <v/>
      </c>
      <c r="L407" s="14">
        <f>IF(OR(H407="",K407="",সেটিং!$B$3&lt;K407),"",IF(J407="SL",MAX(0,H407-H407*I407*(সেটিং!$B$3-K407)),H407*(1-I407)^(সেটিং!$B$3-K407)))</f>
        <v/>
      </c>
      <c r="M407" s="14">
        <f>IF(L407="","",IF(J407="SL",MIN(H407*I407,L407),L407*I407))</f>
        <v/>
      </c>
      <c r="N407" s="14">
        <f>IF(L407="","",L407-M407)</f>
        <v/>
      </c>
      <c r="O407" s="14">
        <f>IF(N407="","",H407-N407)</f>
        <v/>
      </c>
      <c r="P407" s="9" t="n"/>
      <c r="Q407" s="9" t="n"/>
    </row>
    <row r="408">
      <c r="A408" s="9" t="n"/>
      <c r="B408" s="9" t="n"/>
      <c r="C408" s="9" t="n"/>
      <c r="D408" s="9" t="n"/>
      <c r="E408" s="9" t="n"/>
      <c r="F408" s="9" t="n"/>
      <c r="G408" s="10" t="n"/>
      <c r="H408" s="11" t="n"/>
      <c r="I408" s="12">
        <f>IF(C408="","",IFERROR(VLOOKUP(C408,সেটিং!$A$6:$B$13,2,FALSE),""))</f>
        <v/>
      </c>
      <c r="J408" s="9" t="n"/>
      <c r="K408" s="13">
        <f>IF(G408="","",IF(MONTH(G408)&gt;=7,YEAR(G408)+1,YEAR(G408)))</f>
        <v/>
      </c>
      <c r="L408" s="14">
        <f>IF(OR(H408="",K408="",সেটিং!$B$3&lt;K408),"",IF(J408="SL",MAX(0,H408-H408*I408*(সেটিং!$B$3-K408)),H408*(1-I408)^(সেটিং!$B$3-K408)))</f>
        <v/>
      </c>
      <c r="M408" s="14">
        <f>IF(L408="","",IF(J408="SL",MIN(H408*I408,L408),L408*I408))</f>
        <v/>
      </c>
      <c r="N408" s="14">
        <f>IF(L408="","",L408-M408)</f>
        <v/>
      </c>
      <c r="O408" s="14">
        <f>IF(N408="","",H408-N408)</f>
        <v/>
      </c>
      <c r="P408" s="9" t="n"/>
      <c r="Q408" s="9" t="n"/>
    </row>
    <row r="409">
      <c r="A409" s="9" t="n"/>
      <c r="B409" s="9" t="n"/>
      <c r="C409" s="9" t="n"/>
      <c r="D409" s="9" t="n"/>
      <c r="E409" s="9" t="n"/>
      <c r="F409" s="9" t="n"/>
      <c r="G409" s="10" t="n"/>
      <c r="H409" s="11" t="n"/>
      <c r="I409" s="12">
        <f>IF(C409="","",IFERROR(VLOOKUP(C409,সেটিং!$A$6:$B$13,2,FALSE),""))</f>
        <v/>
      </c>
      <c r="J409" s="9" t="n"/>
      <c r="K409" s="13">
        <f>IF(G409="","",IF(MONTH(G409)&gt;=7,YEAR(G409)+1,YEAR(G409)))</f>
        <v/>
      </c>
      <c r="L409" s="14">
        <f>IF(OR(H409="",K409="",সেটিং!$B$3&lt;K409),"",IF(J409="SL",MAX(0,H409-H409*I409*(সেটিং!$B$3-K409)),H409*(1-I409)^(সেটিং!$B$3-K409)))</f>
        <v/>
      </c>
      <c r="M409" s="14">
        <f>IF(L409="","",IF(J409="SL",MIN(H409*I409,L409),L409*I409))</f>
        <v/>
      </c>
      <c r="N409" s="14">
        <f>IF(L409="","",L409-M409)</f>
        <v/>
      </c>
      <c r="O409" s="14">
        <f>IF(N409="","",H409-N409)</f>
        <v/>
      </c>
      <c r="P409" s="9" t="n"/>
      <c r="Q409" s="9" t="n"/>
    </row>
    <row r="410">
      <c r="A410" s="9" t="n"/>
      <c r="B410" s="9" t="n"/>
      <c r="C410" s="9" t="n"/>
      <c r="D410" s="9" t="n"/>
      <c r="E410" s="9" t="n"/>
      <c r="F410" s="9" t="n"/>
      <c r="G410" s="10" t="n"/>
      <c r="H410" s="11" t="n"/>
      <c r="I410" s="12">
        <f>IF(C410="","",IFERROR(VLOOKUP(C410,সেটিং!$A$6:$B$13,2,FALSE),""))</f>
        <v/>
      </c>
      <c r="J410" s="9" t="n"/>
      <c r="K410" s="13">
        <f>IF(G410="","",IF(MONTH(G410)&gt;=7,YEAR(G410)+1,YEAR(G410)))</f>
        <v/>
      </c>
      <c r="L410" s="14">
        <f>IF(OR(H410="",K410="",সেটিং!$B$3&lt;K410),"",IF(J410="SL",MAX(0,H410-H410*I410*(সেটিং!$B$3-K410)),H410*(1-I410)^(সেটিং!$B$3-K410)))</f>
        <v/>
      </c>
      <c r="M410" s="14">
        <f>IF(L410="","",IF(J410="SL",MIN(H410*I410,L410),L410*I410))</f>
        <v/>
      </c>
      <c r="N410" s="14">
        <f>IF(L410="","",L410-M410)</f>
        <v/>
      </c>
      <c r="O410" s="14">
        <f>IF(N410="","",H410-N410)</f>
        <v/>
      </c>
      <c r="P410" s="9" t="n"/>
      <c r="Q410" s="9" t="n"/>
    </row>
    <row r="411">
      <c r="A411" s="9" t="n"/>
      <c r="B411" s="9" t="n"/>
      <c r="C411" s="9" t="n"/>
      <c r="D411" s="9" t="n"/>
      <c r="E411" s="9" t="n"/>
      <c r="F411" s="9" t="n"/>
      <c r="G411" s="10" t="n"/>
      <c r="H411" s="11" t="n"/>
      <c r="I411" s="12">
        <f>IF(C411="","",IFERROR(VLOOKUP(C411,সেটিং!$A$6:$B$13,2,FALSE),""))</f>
        <v/>
      </c>
      <c r="J411" s="9" t="n"/>
      <c r="K411" s="13">
        <f>IF(G411="","",IF(MONTH(G411)&gt;=7,YEAR(G411)+1,YEAR(G411)))</f>
        <v/>
      </c>
      <c r="L411" s="14">
        <f>IF(OR(H411="",K411="",সেটিং!$B$3&lt;K411),"",IF(J411="SL",MAX(0,H411-H411*I411*(সেটিং!$B$3-K411)),H411*(1-I411)^(সেটিং!$B$3-K411)))</f>
        <v/>
      </c>
      <c r="M411" s="14">
        <f>IF(L411="","",IF(J411="SL",MIN(H411*I411,L411),L411*I411))</f>
        <v/>
      </c>
      <c r="N411" s="14">
        <f>IF(L411="","",L411-M411)</f>
        <v/>
      </c>
      <c r="O411" s="14">
        <f>IF(N411="","",H411-N411)</f>
        <v/>
      </c>
      <c r="P411" s="9" t="n"/>
      <c r="Q411" s="9" t="n"/>
    </row>
    <row r="412">
      <c r="A412" s="9" t="n"/>
      <c r="B412" s="9" t="n"/>
      <c r="C412" s="9" t="n"/>
      <c r="D412" s="9" t="n"/>
      <c r="E412" s="9" t="n"/>
      <c r="F412" s="9" t="n"/>
      <c r="G412" s="10" t="n"/>
      <c r="H412" s="11" t="n"/>
      <c r="I412" s="12">
        <f>IF(C412="","",IFERROR(VLOOKUP(C412,সেটিং!$A$6:$B$13,2,FALSE),""))</f>
        <v/>
      </c>
      <c r="J412" s="9" t="n"/>
      <c r="K412" s="13">
        <f>IF(G412="","",IF(MONTH(G412)&gt;=7,YEAR(G412)+1,YEAR(G412)))</f>
        <v/>
      </c>
      <c r="L412" s="14">
        <f>IF(OR(H412="",K412="",সেটিং!$B$3&lt;K412),"",IF(J412="SL",MAX(0,H412-H412*I412*(সেটিং!$B$3-K412)),H412*(1-I412)^(সেটিং!$B$3-K412)))</f>
        <v/>
      </c>
      <c r="M412" s="14">
        <f>IF(L412="","",IF(J412="SL",MIN(H412*I412,L412),L412*I412))</f>
        <v/>
      </c>
      <c r="N412" s="14">
        <f>IF(L412="","",L412-M412)</f>
        <v/>
      </c>
      <c r="O412" s="14">
        <f>IF(N412="","",H412-N412)</f>
        <v/>
      </c>
      <c r="P412" s="9" t="n"/>
      <c r="Q412" s="9" t="n"/>
    </row>
    <row r="413">
      <c r="A413" s="9" t="n"/>
      <c r="B413" s="9" t="n"/>
      <c r="C413" s="9" t="n"/>
      <c r="D413" s="9" t="n"/>
      <c r="E413" s="9" t="n"/>
      <c r="F413" s="9" t="n"/>
      <c r="G413" s="10" t="n"/>
      <c r="H413" s="11" t="n"/>
      <c r="I413" s="12">
        <f>IF(C413="","",IFERROR(VLOOKUP(C413,সেটিং!$A$6:$B$13,2,FALSE),""))</f>
        <v/>
      </c>
      <c r="J413" s="9" t="n"/>
      <c r="K413" s="13">
        <f>IF(G413="","",IF(MONTH(G413)&gt;=7,YEAR(G413)+1,YEAR(G413)))</f>
        <v/>
      </c>
      <c r="L413" s="14">
        <f>IF(OR(H413="",K413="",সেটিং!$B$3&lt;K413),"",IF(J413="SL",MAX(0,H413-H413*I413*(সেটিং!$B$3-K413)),H413*(1-I413)^(সেটিং!$B$3-K413)))</f>
        <v/>
      </c>
      <c r="M413" s="14">
        <f>IF(L413="","",IF(J413="SL",MIN(H413*I413,L413),L413*I413))</f>
        <v/>
      </c>
      <c r="N413" s="14">
        <f>IF(L413="","",L413-M413)</f>
        <v/>
      </c>
      <c r="O413" s="14">
        <f>IF(N413="","",H413-N413)</f>
        <v/>
      </c>
      <c r="P413" s="9" t="n"/>
      <c r="Q413" s="9" t="n"/>
    </row>
    <row r="414">
      <c r="A414" s="9" t="n"/>
      <c r="B414" s="9" t="n"/>
      <c r="C414" s="9" t="n"/>
      <c r="D414" s="9" t="n"/>
      <c r="E414" s="9" t="n"/>
      <c r="F414" s="9" t="n"/>
      <c r="G414" s="10" t="n"/>
      <c r="H414" s="11" t="n"/>
      <c r="I414" s="12">
        <f>IF(C414="","",IFERROR(VLOOKUP(C414,সেটিং!$A$6:$B$13,2,FALSE),""))</f>
        <v/>
      </c>
      <c r="J414" s="9" t="n"/>
      <c r="K414" s="13">
        <f>IF(G414="","",IF(MONTH(G414)&gt;=7,YEAR(G414)+1,YEAR(G414)))</f>
        <v/>
      </c>
      <c r="L414" s="14">
        <f>IF(OR(H414="",K414="",সেটিং!$B$3&lt;K414),"",IF(J414="SL",MAX(0,H414-H414*I414*(সেটিং!$B$3-K414)),H414*(1-I414)^(সেটিং!$B$3-K414)))</f>
        <v/>
      </c>
      <c r="M414" s="14">
        <f>IF(L414="","",IF(J414="SL",MIN(H414*I414,L414),L414*I414))</f>
        <v/>
      </c>
      <c r="N414" s="14">
        <f>IF(L414="","",L414-M414)</f>
        <v/>
      </c>
      <c r="O414" s="14">
        <f>IF(N414="","",H414-N414)</f>
        <v/>
      </c>
      <c r="P414" s="9" t="n"/>
      <c r="Q414" s="9" t="n"/>
    </row>
    <row r="415">
      <c r="A415" s="9" t="n"/>
      <c r="B415" s="9" t="n"/>
      <c r="C415" s="9" t="n"/>
      <c r="D415" s="9" t="n"/>
      <c r="E415" s="9" t="n"/>
      <c r="F415" s="9" t="n"/>
      <c r="G415" s="10" t="n"/>
      <c r="H415" s="11" t="n"/>
      <c r="I415" s="12">
        <f>IF(C415="","",IFERROR(VLOOKUP(C415,সেটিং!$A$6:$B$13,2,FALSE),""))</f>
        <v/>
      </c>
      <c r="J415" s="9" t="n"/>
      <c r="K415" s="13">
        <f>IF(G415="","",IF(MONTH(G415)&gt;=7,YEAR(G415)+1,YEAR(G415)))</f>
        <v/>
      </c>
      <c r="L415" s="14">
        <f>IF(OR(H415="",K415="",সেটিং!$B$3&lt;K415),"",IF(J415="SL",MAX(0,H415-H415*I415*(সেটিং!$B$3-K415)),H415*(1-I415)^(সেটিং!$B$3-K415)))</f>
        <v/>
      </c>
      <c r="M415" s="14">
        <f>IF(L415="","",IF(J415="SL",MIN(H415*I415,L415),L415*I415))</f>
        <v/>
      </c>
      <c r="N415" s="14">
        <f>IF(L415="","",L415-M415)</f>
        <v/>
      </c>
      <c r="O415" s="14">
        <f>IF(N415="","",H415-N415)</f>
        <v/>
      </c>
      <c r="P415" s="9" t="n"/>
      <c r="Q415" s="9" t="n"/>
    </row>
    <row r="416">
      <c r="A416" s="9" t="n"/>
      <c r="B416" s="9" t="n"/>
      <c r="C416" s="9" t="n"/>
      <c r="D416" s="9" t="n"/>
      <c r="E416" s="9" t="n"/>
      <c r="F416" s="9" t="n"/>
      <c r="G416" s="10" t="n"/>
      <c r="H416" s="11" t="n"/>
      <c r="I416" s="12">
        <f>IF(C416="","",IFERROR(VLOOKUP(C416,সেটিং!$A$6:$B$13,2,FALSE),""))</f>
        <v/>
      </c>
      <c r="J416" s="9" t="n"/>
      <c r="K416" s="13">
        <f>IF(G416="","",IF(MONTH(G416)&gt;=7,YEAR(G416)+1,YEAR(G416)))</f>
        <v/>
      </c>
      <c r="L416" s="14">
        <f>IF(OR(H416="",K416="",সেটিং!$B$3&lt;K416),"",IF(J416="SL",MAX(0,H416-H416*I416*(সেটিং!$B$3-K416)),H416*(1-I416)^(সেটিং!$B$3-K416)))</f>
        <v/>
      </c>
      <c r="M416" s="14">
        <f>IF(L416="","",IF(J416="SL",MIN(H416*I416,L416),L416*I416))</f>
        <v/>
      </c>
      <c r="N416" s="14">
        <f>IF(L416="","",L416-M416)</f>
        <v/>
      </c>
      <c r="O416" s="14">
        <f>IF(N416="","",H416-N416)</f>
        <v/>
      </c>
      <c r="P416" s="9" t="n"/>
      <c r="Q416" s="9" t="n"/>
    </row>
    <row r="417">
      <c r="A417" s="9" t="n"/>
      <c r="B417" s="9" t="n"/>
      <c r="C417" s="9" t="n"/>
      <c r="D417" s="9" t="n"/>
      <c r="E417" s="9" t="n"/>
      <c r="F417" s="9" t="n"/>
      <c r="G417" s="10" t="n"/>
      <c r="H417" s="11" t="n"/>
      <c r="I417" s="12">
        <f>IF(C417="","",IFERROR(VLOOKUP(C417,সেটিং!$A$6:$B$13,2,FALSE),""))</f>
        <v/>
      </c>
      <c r="J417" s="9" t="n"/>
      <c r="K417" s="13">
        <f>IF(G417="","",IF(MONTH(G417)&gt;=7,YEAR(G417)+1,YEAR(G417)))</f>
        <v/>
      </c>
      <c r="L417" s="14">
        <f>IF(OR(H417="",K417="",সেটিং!$B$3&lt;K417),"",IF(J417="SL",MAX(0,H417-H417*I417*(সেটিং!$B$3-K417)),H417*(1-I417)^(সেটিং!$B$3-K417)))</f>
        <v/>
      </c>
      <c r="M417" s="14">
        <f>IF(L417="","",IF(J417="SL",MIN(H417*I417,L417),L417*I417))</f>
        <v/>
      </c>
      <c r="N417" s="14">
        <f>IF(L417="","",L417-M417)</f>
        <v/>
      </c>
      <c r="O417" s="14">
        <f>IF(N417="","",H417-N417)</f>
        <v/>
      </c>
      <c r="P417" s="9" t="n"/>
      <c r="Q417" s="9" t="n"/>
    </row>
    <row r="418">
      <c r="A418" s="9" t="n"/>
      <c r="B418" s="9" t="n"/>
      <c r="C418" s="9" t="n"/>
      <c r="D418" s="9" t="n"/>
      <c r="E418" s="9" t="n"/>
      <c r="F418" s="9" t="n"/>
      <c r="G418" s="10" t="n"/>
      <c r="H418" s="11" t="n"/>
      <c r="I418" s="12">
        <f>IF(C418="","",IFERROR(VLOOKUP(C418,সেটিং!$A$6:$B$13,2,FALSE),""))</f>
        <v/>
      </c>
      <c r="J418" s="9" t="n"/>
      <c r="K418" s="13">
        <f>IF(G418="","",IF(MONTH(G418)&gt;=7,YEAR(G418)+1,YEAR(G418)))</f>
        <v/>
      </c>
      <c r="L418" s="14">
        <f>IF(OR(H418="",K418="",সেটিং!$B$3&lt;K418),"",IF(J418="SL",MAX(0,H418-H418*I418*(সেটিং!$B$3-K418)),H418*(1-I418)^(সেটিং!$B$3-K418)))</f>
        <v/>
      </c>
      <c r="M418" s="14">
        <f>IF(L418="","",IF(J418="SL",MIN(H418*I418,L418),L418*I418))</f>
        <v/>
      </c>
      <c r="N418" s="14">
        <f>IF(L418="","",L418-M418)</f>
        <v/>
      </c>
      <c r="O418" s="14">
        <f>IF(N418="","",H418-N418)</f>
        <v/>
      </c>
      <c r="P418" s="9" t="n"/>
      <c r="Q418" s="9" t="n"/>
    </row>
    <row r="419">
      <c r="A419" s="9" t="n"/>
      <c r="B419" s="9" t="n"/>
      <c r="C419" s="9" t="n"/>
      <c r="D419" s="9" t="n"/>
      <c r="E419" s="9" t="n"/>
      <c r="F419" s="9" t="n"/>
      <c r="G419" s="10" t="n"/>
      <c r="H419" s="11" t="n"/>
      <c r="I419" s="12">
        <f>IF(C419="","",IFERROR(VLOOKUP(C419,সেটিং!$A$6:$B$13,2,FALSE),""))</f>
        <v/>
      </c>
      <c r="J419" s="9" t="n"/>
      <c r="K419" s="13">
        <f>IF(G419="","",IF(MONTH(G419)&gt;=7,YEAR(G419)+1,YEAR(G419)))</f>
        <v/>
      </c>
      <c r="L419" s="14">
        <f>IF(OR(H419="",K419="",সেটিং!$B$3&lt;K419),"",IF(J419="SL",MAX(0,H419-H419*I419*(সেটিং!$B$3-K419)),H419*(1-I419)^(সেটিং!$B$3-K419)))</f>
        <v/>
      </c>
      <c r="M419" s="14">
        <f>IF(L419="","",IF(J419="SL",MIN(H419*I419,L419),L419*I419))</f>
        <v/>
      </c>
      <c r="N419" s="14">
        <f>IF(L419="","",L419-M419)</f>
        <v/>
      </c>
      <c r="O419" s="14">
        <f>IF(N419="","",H419-N419)</f>
        <v/>
      </c>
      <c r="P419" s="9" t="n"/>
      <c r="Q419" s="9" t="n"/>
    </row>
    <row r="420">
      <c r="A420" s="9" t="n"/>
      <c r="B420" s="9" t="n"/>
      <c r="C420" s="9" t="n"/>
      <c r="D420" s="9" t="n"/>
      <c r="E420" s="9" t="n"/>
      <c r="F420" s="9" t="n"/>
      <c r="G420" s="10" t="n"/>
      <c r="H420" s="11" t="n"/>
      <c r="I420" s="12">
        <f>IF(C420="","",IFERROR(VLOOKUP(C420,সেটিং!$A$6:$B$13,2,FALSE),""))</f>
        <v/>
      </c>
      <c r="J420" s="9" t="n"/>
      <c r="K420" s="13">
        <f>IF(G420="","",IF(MONTH(G420)&gt;=7,YEAR(G420)+1,YEAR(G420)))</f>
        <v/>
      </c>
      <c r="L420" s="14">
        <f>IF(OR(H420="",K420="",সেটিং!$B$3&lt;K420),"",IF(J420="SL",MAX(0,H420-H420*I420*(সেটিং!$B$3-K420)),H420*(1-I420)^(সেটিং!$B$3-K420)))</f>
        <v/>
      </c>
      <c r="M420" s="14">
        <f>IF(L420="","",IF(J420="SL",MIN(H420*I420,L420),L420*I420))</f>
        <v/>
      </c>
      <c r="N420" s="14">
        <f>IF(L420="","",L420-M420)</f>
        <v/>
      </c>
      <c r="O420" s="14">
        <f>IF(N420="","",H420-N420)</f>
        <v/>
      </c>
      <c r="P420" s="9" t="n"/>
      <c r="Q420" s="9" t="n"/>
    </row>
    <row r="421">
      <c r="A421" s="9" t="n"/>
      <c r="B421" s="9" t="n"/>
      <c r="C421" s="9" t="n"/>
      <c r="D421" s="9" t="n"/>
      <c r="E421" s="9" t="n"/>
      <c r="F421" s="9" t="n"/>
      <c r="G421" s="10" t="n"/>
      <c r="H421" s="11" t="n"/>
      <c r="I421" s="12">
        <f>IF(C421="","",IFERROR(VLOOKUP(C421,সেটিং!$A$6:$B$13,2,FALSE),""))</f>
        <v/>
      </c>
      <c r="J421" s="9" t="n"/>
      <c r="K421" s="13">
        <f>IF(G421="","",IF(MONTH(G421)&gt;=7,YEAR(G421)+1,YEAR(G421)))</f>
        <v/>
      </c>
      <c r="L421" s="14">
        <f>IF(OR(H421="",K421="",সেটিং!$B$3&lt;K421),"",IF(J421="SL",MAX(0,H421-H421*I421*(সেটিং!$B$3-K421)),H421*(1-I421)^(সেটিং!$B$3-K421)))</f>
        <v/>
      </c>
      <c r="M421" s="14">
        <f>IF(L421="","",IF(J421="SL",MIN(H421*I421,L421),L421*I421))</f>
        <v/>
      </c>
      <c r="N421" s="14">
        <f>IF(L421="","",L421-M421)</f>
        <v/>
      </c>
      <c r="O421" s="14">
        <f>IF(N421="","",H421-N421)</f>
        <v/>
      </c>
      <c r="P421" s="9" t="n"/>
      <c r="Q421" s="9" t="n"/>
    </row>
    <row r="422">
      <c r="A422" s="9" t="n"/>
      <c r="B422" s="9" t="n"/>
      <c r="C422" s="9" t="n"/>
      <c r="D422" s="9" t="n"/>
      <c r="E422" s="9" t="n"/>
      <c r="F422" s="9" t="n"/>
      <c r="G422" s="10" t="n"/>
      <c r="H422" s="11" t="n"/>
      <c r="I422" s="12">
        <f>IF(C422="","",IFERROR(VLOOKUP(C422,সেটিং!$A$6:$B$13,2,FALSE),""))</f>
        <v/>
      </c>
      <c r="J422" s="9" t="n"/>
      <c r="K422" s="13">
        <f>IF(G422="","",IF(MONTH(G422)&gt;=7,YEAR(G422)+1,YEAR(G422)))</f>
        <v/>
      </c>
      <c r="L422" s="14">
        <f>IF(OR(H422="",K422="",সেটিং!$B$3&lt;K422),"",IF(J422="SL",MAX(0,H422-H422*I422*(সেটিং!$B$3-K422)),H422*(1-I422)^(সেটিং!$B$3-K422)))</f>
        <v/>
      </c>
      <c r="M422" s="14">
        <f>IF(L422="","",IF(J422="SL",MIN(H422*I422,L422),L422*I422))</f>
        <v/>
      </c>
      <c r="N422" s="14">
        <f>IF(L422="","",L422-M422)</f>
        <v/>
      </c>
      <c r="O422" s="14">
        <f>IF(N422="","",H422-N422)</f>
        <v/>
      </c>
      <c r="P422" s="9" t="n"/>
      <c r="Q422" s="9" t="n"/>
    </row>
    <row r="423">
      <c r="A423" s="9" t="n"/>
      <c r="B423" s="9" t="n"/>
      <c r="C423" s="9" t="n"/>
      <c r="D423" s="9" t="n"/>
      <c r="E423" s="9" t="n"/>
      <c r="F423" s="9" t="n"/>
      <c r="G423" s="10" t="n"/>
      <c r="H423" s="11" t="n"/>
      <c r="I423" s="12">
        <f>IF(C423="","",IFERROR(VLOOKUP(C423,সেটিং!$A$6:$B$13,2,FALSE),""))</f>
        <v/>
      </c>
      <c r="J423" s="9" t="n"/>
      <c r="K423" s="13">
        <f>IF(G423="","",IF(MONTH(G423)&gt;=7,YEAR(G423)+1,YEAR(G423)))</f>
        <v/>
      </c>
      <c r="L423" s="14">
        <f>IF(OR(H423="",K423="",সেটিং!$B$3&lt;K423),"",IF(J423="SL",MAX(0,H423-H423*I423*(সেটিং!$B$3-K423)),H423*(1-I423)^(সেটিং!$B$3-K423)))</f>
        <v/>
      </c>
      <c r="M423" s="14">
        <f>IF(L423="","",IF(J423="SL",MIN(H423*I423,L423),L423*I423))</f>
        <v/>
      </c>
      <c r="N423" s="14">
        <f>IF(L423="","",L423-M423)</f>
        <v/>
      </c>
      <c r="O423" s="14">
        <f>IF(N423="","",H423-N423)</f>
        <v/>
      </c>
      <c r="P423" s="9" t="n"/>
      <c r="Q423" s="9" t="n"/>
    </row>
    <row r="424">
      <c r="A424" s="9" t="n"/>
      <c r="B424" s="9" t="n"/>
      <c r="C424" s="9" t="n"/>
      <c r="D424" s="9" t="n"/>
      <c r="E424" s="9" t="n"/>
      <c r="F424" s="9" t="n"/>
      <c r="G424" s="10" t="n"/>
      <c r="H424" s="11" t="n"/>
      <c r="I424" s="12">
        <f>IF(C424="","",IFERROR(VLOOKUP(C424,সেটিং!$A$6:$B$13,2,FALSE),""))</f>
        <v/>
      </c>
      <c r="J424" s="9" t="n"/>
      <c r="K424" s="13">
        <f>IF(G424="","",IF(MONTH(G424)&gt;=7,YEAR(G424)+1,YEAR(G424)))</f>
        <v/>
      </c>
      <c r="L424" s="14">
        <f>IF(OR(H424="",K424="",সেটিং!$B$3&lt;K424),"",IF(J424="SL",MAX(0,H424-H424*I424*(সেটিং!$B$3-K424)),H424*(1-I424)^(সেটিং!$B$3-K424)))</f>
        <v/>
      </c>
      <c r="M424" s="14">
        <f>IF(L424="","",IF(J424="SL",MIN(H424*I424,L424),L424*I424))</f>
        <v/>
      </c>
      <c r="N424" s="14">
        <f>IF(L424="","",L424-M424)</f>
        <v/>
      </c>
      <c r="O424" s="14">
        <f>IF(N424="","",H424-N424)</f>
        <v/>
      </c>
      <c r="P424" s="9" t="n"/>
      <c r="Q424" s="9" t="n"/>
    </row>
    <row r="425">
      <c r="A425" s="9" t="n"/>
      <c r="B425" s="9" t="n"/>
      <c r="C425" s="9" t="n"/>
      <c r="D425" s="9" t="n"/>
      <c r="E425" s="9" t="n"/>
      <c r="F425" s="9" t="n"/>
      <c r="G425" s="10" t="n"/>
      <c r="H425" s="11" t="n"/>
      <c r="I425" s="12">
        <f>IF(C425="","",IFERROR(VLOOKUP(C425,সেটিং!$A$6:$B$13,2,FALSE),""))</f>
        <v/>
      </c>
      <c r="J425" s="9" t="n"/>
      <c r="K425" s="13">
        <f>IF(G425="","",IF(MONTH(G425)&gt;=7,YEAR(G425)+1,YEAR(G425)))</f>
        <v/>
      </c>
      <c r="L425" s="14">
        <f>IF(OR(H425="",K425="",সেটিং!$B$3&lt;K425),"",IF(J425="SL",MAX(0,H425-H425*I425*(সেটিং!$B$3-K425)),H425*(1-I425)^(সেটিং!$B$3-K425)))</f>
        <v/>
      </c>
      <c r="M425" s="14">
        <f>IF(L425="","",IF(J425="SL",MIN(H425*I425,L425),L425*I425))</f>
        <v/>
      </c>
      <c r="N425" s="14">
        <f>IF(L425="","",L425-M425)</f>
        <v/>
      </c>
      <c r="O425" s="14">
        <f>IF(N425="","",H425-N425)</f>
        <v/>
      </c>
      <c r="P425" s="9" t="n"/>
      <c r="Q425" s="9" t="n"/>
    </row>
    <row r="426">
      <c r="A426" s="9" t="n"/>
      <c r="B426" s="9" t="n"/>
      <c r="C426" s="9" t="n"/>
      <c r="D426" s="9" t="n"/>
      <c r="E426" s="9" t="n"/>
      <c r="F426" s="9" t="n"/>
      <c r="G426" s="10" t="n"/>
      <c r="H426" s="11" t="n"/>
      <c r="I426" s="12">
        <f>IF(C426="","",IFERROR(VLOOKUP(C426,সেটিং!$A$6:$B$13,2,FALSE),""))</f>
        <v/>
      </c>
      <c r="J426" s="9" t="n"/>
      <c r="K426" s="13">
        <f>IF(G426="","",IF(MONTH(G426)&gt;=7,YEAR(G426)+1,YEAR(G426)))</f>
        <v/>
      </c>
      <c r="L426" s="14">
        <f>IF(OR(H426="",K426="",সেটিং!$B$3&lt;K426),"",IF(J426="SL",MAX(0,H426-H426*I426*(সেটিং!$B$3-K426)),H426*(1-I426)^(সেটিং!$B$3-K426)))</f>
        <v/>
      </c>
      <c r="M426" s="14">
        <f>IF(L426="","",IF(J426="SL",MIN(H426*I426,L426),L426*I426))</f>
        <v/>
      </c>
      <c r="N426" s="14">
        <f>IF(L426="","",L426-M426)</f>
        <v/>
      </c>
      <c r="O426" s="14">
        <f>IF(N426="","",H426-N426)</f>
        <v/>
      </c>
      <c r="P426" s="9" t="n"/>
      <c r="Q426" s="9" t="n"/>
    </row>
    <row r="427">
      <c r="A427" s="9" t="n"/>
      <c r="B427" s="9" t="n"/>
      <c r="C427" s="9" t="n"/>
      <c r="D427" s="9" t="n"/>
      <c r="E427" s="9" t="n"/>
      <c r="F427" s="9" t="n"/>
      <c r="G427" s="10" t="n"/>
      <c r="H427" s="11" t="n"/>
      <c r="I427" s="12">
        <f>IF(C427="","",IFERROR(VLOOKUP(C427,সেটিং!$A$6:$B$13,2,FALSE),""))</f>
        <v/>
      </c>
      <c r="J427" s="9" t="n"/>
      <c r="K427" s="13">
        <f>IF(G427="","",IF(MONTH(G427)&gt;=7,YEAR(G427)+1,YEAR(G427)))</f>
        <v/>
      </c>
      <c r="L427" s="14">
        <f>IF(OR(H427="",K427="",সেটিং!$B$3&lt;K427),"",IF(J427="SL",MAX(0,H427-H427*I427*(সেটিং!$B$3-K427)),H427*(1-I427)^(সেটিং!$B$3-K427)))</f>
        <v/>
      </c>
      <c r="M427" s="14">
        <f>IF(L427="","",IF(J427="SL",MIN(H427*I427,L427),L427*I427))</f>
        <v/>
      </c>
      <c r="N427" s="14">
        <f>IF(L427="","",L427-M427)</f>
        <v/>
      </c>
      <c r="O427" s="14">
        <f>IF(N427="","",H427-N427)</f>
        <v/>
      </c>
      <c r="P427" s="9" t="n"/>
      <c r="Q427" s="9" t="n"/>
    </row>
    <row r="428">
      <c r="A428" s="9" t="n"/>
      <c r="B428" s="9" t="n"/>
      <c r="C428" s="9" t="n"/>
      <c r="D428" s="9" t="n"/>
      <c r="E428" s="9" t="n"/>
      <c r="F428" s="9" t="n"/>
      <c r="G428" s="10" t="n"/>
      <c r="H428" s="11" t="n"/>
      <c r="I428" s="12">
        <f>IF(C428="","",IFERROR(VLOOKUP(C428,সেটিং!$A$6:$B$13,2,FALSE),""))</f>
        <v/>
      </c>
      <c r="J428" s="9" t="n"/>
      <c r="K428" s="13">
        <f>IF(G428="","",IF(MONTH(G428)&gt;=7,YEAR(G428)+1,YEAR(G428)))</f>
        <v/>
      </c>
      <c r="L428" s="14">
        <f>IF(OR(H428="",K428="",সেটিং!$B$3&lt;K428),"",IF(J428="SL",MAX(0,H428-H428*I428*(সেটিং!$B$3-K428)),H428*(1-I428)^(সেটিং!$B$3-K428)))</f>
        <v/>
      </c>
      <c r="M428" s="14">
        <f>IF(L428="","",IF(J428="SL",MIN(H428*I428,L428),L428*I428))</f>
        <v/>
      </c>
      <c r="N428" s="14">
        <f>IF(L428="","",L428-M428)</f>
        <v/>
      </c>
      <c r="O428" s="14">
        <f>IF(N428="","",H428-N428)</f>
        <v/>
      </c>
      <c r="P428" s="9" t="n"/>
      <c r="Q428" s="9" t="n"/>
    </row>
    <row r="429">
      <c r="A429" s="9" t="n"/>
      <c r="B429" s="9" t="n"/>
      <c r="C429" s="9" t="n"/>
      <c r="D429" s="9" t="n"/>
      <c r="E429" s="9" t="n"/>
      <c r="F429" s="9" t="n"/>
      <c r="G429" s="10" t="n"/>
      <c r="H429" s="11" t="n"/>
      <c r="I429" s="12">
        <f>IF(C429="","",IFERROR(VLOOKUP(C429,সেটিং!$A$6:$B$13,2,FALSE),""))</f>
        <v/>
      </c>
      <c r="J429" s="9" t="n"/>
      <c r="K429" s="13">
        <f>IF(G429="","",IF(MONTH(G429)&gt;=7,YEAR(G429)+1,YEAR(G429)))</f>
        <v/>
      </c>
      <c r="L429" s="14">
        <f>IF(OR(H429="",K429="",সেটিং!$B$3&lt;K429),"",IF(J429="SL",MAX(0,H429-H429*I429*(সেটিং!$B$3-K429)),H429*(1-I429)^(সেটিং!$B$3-K429)))</f>
        <v/>
      </c>
      <c r="M429" s="14">
        <f>IF(L429="","",IF(J429="SL",MIN(H429*I429,L429),L429*I429))</f>
        <v/>
      </c>
      <c r="N429" s="14">
        <f>IF(L429="","",L429-M429)</f>
        <v/>
      </c>
      <c r="O429" s="14">
        <f>IF(N429="","",H429-N429)</f>
        <v/>
      </c>
      <c r="P429" s="9" t="n"/>
      <c r="Q429" s="9" t="n"/>
    </row>
    <row r="430">
      <c r="A430" s="9" t="n"/>
      <c r="B430" s="9" t="n"/>
      <c r="C430" s="9" t="n"/>
      <c r="D430" s="9" t="n"/>
      <c r="E430" s="9" t="n"/>
      <c r="F430" s="9" t="n"/>
      <c r="G430" s="10" t="n"/>
      <c r="H430" s="11" t="n"/>
      <c r="I430" s="12">
        <f>IF(C430="","",IFERROR(VLOOKUP(C430,সেটিং!$A$6:$B$13,2,FALSE),""))</f>
        <v/>
      </c>
      <c r="J430" s="9" t="n"/>
      <c r="K430" s="13">
        <f>IF(G430="","",IF(MONTH(G430)&gt;=7,YEAR(G430)+1,YEAR(G430)))</f>
        <v/>
      </c>
      <c r="L430" s="14">
        <f>IF(OR(H430="",K430="",সেটিং!$B$3&lt;K430),"",IF(J430="SL",MAX(0,H430-H430*I430*(সেটিং!$B$3-K430)),H430*(1-I430)^(সেটিং!$B$3-K430)))</f>
        <v/>
      </c>
      <c r="M430" s="14">
        <f>IF(L430="","",IF(J430="SL",MIN(H430*I430,L430),L430*I430))</f>
        <v/>
      </c>
      <c r="N430" s="14">
        <f>IF(L430="","",L430-M430)</f>
        <v/>
      </c>
      <c r="O430" s="14">
        <f>IF(N430="","",H430-N430)</f>
        <v/>
      </c>
      <c r="P430" s="9" t="n"/>
      <c r="Q430" s="9" t="n"/>
    </row>
    <row r="431">
      <c r="A431" s="9" t="n"/>
      <c r="B431" s="9" t="n"/>
      <c r="C431" s="9" t="n"/>
      <c r="D431" s="9" t="n"/>
      <c r="E431" s="9" t="n"/>
      <c r="F431" s="9" t="n"/>
      <c r="G431" s="10" t="n"/>
      <c r="H431" s="11" t="n"/>
      <c r="I431" s="12">
        <f>IF(C431="","",IFERROR(VLOOKUP(C431,সেটিং!$A$6:$B$13,2,FALSE),""))</f>
        <v/>
      </c>
      <c r="J431" s="9" t="n"/>
      <c r="K431" s="13">
        <f>IF(G431="","",IF(MONTH(G431)&gt;=7,YEAR(G431)+1,YEAR(G431)))</f>
        <v/>
      </c>
      <c r="L431" s="14">
        <f>IF(OR(H431="",K431="",সেটিং!$B$3&lt;K431),"",IF(J431="SL",MAX(0,H431-H431*I431*(সেটিং!$B$3-K431)),H431*(1-I431)^(সেটিং!$B$3-K431)))</f>
        <v/>
      </c>
      <c r="M431" s="14">
        <f>IF(L431="","",IF(J431="SL",MIN(H431*I431,L431),L431*I431))</f>
        <v/>
      </c>
      <c r="N431" s="14">
        <f>IF(L431="","",L431-M431)</f>
        <v/>
      </c>
      <c r="O431" s="14">
        <f>IF(N431="","",H431-N431)</f>
        <v/>
      </c>
      <c r="P431" s="9" t="n"/>
      <c r="Q431" s="9" t="n"/>
    </row>
    <row r="432">
      <c r="A432" s="9" t="n"/>
      <c r="B432" s="9" t="n"/>
      <c r="C432" s="9" t="n"/>
      <c r="D432" s="9" t="n"/>
      <c r="E432" s="9" t="n"/>
      <c r="F432" s="9" t="n"/>
      <c r="G432" s="10" t="n"/>
      <c r="H432" s="11" t="n"/>
      <c r="I432" s="12">
        <f>IF(C432="","",IFERROR(VLOOKUP(C432,সেটিং!$A$6:$B$13,2,FALSE),""))</f>
        <v/>
      </c>
      <c r="J432" s="9" t="n"/>
      <c r="K432" s="13">
        <f>IF(G432="","",IF(MONTH(G432)&gt;=7,YEAR(G432)+1,YEAR(G432)))</f>
        <v/>
      </c>
      <c r="L432" s="14">
        <f>IF(OR(H432="",K432="",সেটিং!$B$3&lt;K432),"",IF(J432="SL",MAX(0,H432-H432*I432*(সেটিং!$B$3-K432)),H432*(1-I432)^(সেটিং!$B$3-K432)))</f>
        <v/>
      </c>
      <c r="M432" s="14">
        <f>IF(L432="","",IF(J432="SL",MIN(H432*I432,L432),L432*I432))</f>
        <v/>
      </c>
      <c r="N432" s="14">
        <f>IF(L432="","",L432-M432)</f>
        <v/>
      </c>
      <c r="O432" s="14">
        <f>IF(N432="","",H432-N432)</f>
        <v/>
      </c>
      <c r="P432" s="9" t="n"/>
      <c r="Q432" s="9" t="n"/>
    </row>
    <row r="433">
      <c r="A433" s="9" t="n"/>
      <c r="B433" s="9" t="n"/>
      <c r="C433" s="9" t="n"/>
      <c r="D433" s="9" t="n"/>
      <c r="E433" s="9" t="n"/>
      <c r="F433" s="9" t="n"/>
      <c r="G433" s="10" t="n"/>
      <c r="H433" s="11" t="n"/>
      <c r="I433" s="12">
        <f>IF(C433="","",IFERROR(VLOOKUP(C433,সেটিং!$A$6:$B$13,2,FALSE),""))</f>
        <v/>
      </c>
      <c r="J433" s="9" t="n"/>
      <c r="K433" s="13">
        <f>IF(G433="","",IF(MONTH(G433)&gt;=7,YEAR(G433)+1,YEAR(G433)))</f>
        <v/>
      </c>
      <c r="L433" s="14">
        <f>IF(OR(H433="",K433="",সেটিং!$B$3&lt;K433),"",IF(J433="SL",MAX(0,H433-H433*I433*(সেটিং!$B$3-K433)),H433*(1-I433)^(সেটিং!$B$3-K433)))</f>
        <v/>
      </c>
      <c r="M433" s="14">
        <f>IF(L433="","",IF(J433="SL",MIN(H433*I433,L433),L433*I433))</f>
        <v/>
      </c>
      <c r="N433" s="14">
        <f>IF(L433="","",L433-M433)</f>
        <v/>
      </c>
      <c r="O433" s="14">
        <f>IF(N433="","",H433-N433)</f>
        <v/>
      </c>
      <c r="P433" s="9" t="n"/>
      <c r="Q433" s="9" t="n"/>
    </row>
    <row r="434">
      <c r="A434" s="9" t="n"/>
      <c r="B434" s="9" t="n"/>
      <c r="C434" s="9" t="n"/>
      <c r="D434" s="9" t="n"/>
      <c r="E434" s="9" t="n"/>
      <c r="F434" s="9" t="n"/>
      <c r="G434" s="10" t="n"/>
      <c r="H434" s="11" t="n"/>
      <c r="I434" s="12">
        <f>IF(C434="","",IFERROR(VLOOKUP(C434,সেটিং!$A$6:$B$13,2,FALSE),""))</f>
        <v/>
      </c>
      <c r="J434" s="9" t="n"/>
      <c r="K434" s="13">
        <f>IF(G434="","",IF(MONTH(G434)&gt;=7,YEAR(G434)+1,YEAR(G434)))</f>
        <v/>
      </c>
      <c r="L434" s="14">
        <f>IF(OR(H434="",K434="",সেটিং!$B$3&lt;K434),"",IF(J434="SL",MAX(0,H434-H434*I434*(সেটিং!$B$3-K434)),H434*(1-I434)^(সেটিং!$B$3-K434)))</f>
        <v/>
      </c>
      <c r="M434" s="14">
        <f>IF(L434="","",IF(J434="SL",MIN(H434*I434,L434),L434*I434))</f>
        <v/>
      </c>
      <c r="N434" s="14">
        <f>IF(L434="","",L434-M434)</f>
        <v/>
      </c>
      <c r="O434" s="14">
        <f>IF(N434="","",H434-N434)</f>
        <v/>
      </c>
      <c r="P434" s="9" t="n"/>
      <c r="Q434" s="9" t="n"/>
    </row>
    <row r="435">
      <c r="A435" s="9" t="n"/>
      <c r="B435" s="9" t="n"/>
      <c r="C435" s="9" t="n"/>
      <c r="D435" s="9" t="n"/>
      <c r="E435" s="9" t="n"/>
      <c r="F435" s="9" t="n"/>
      <c r="G435" s="10" t="n"/>
      <c r="H435" s="11" t="n"/>
      <c r="I435" s="12">
        <f>IF(C435="","",IFERROR(VLOOKUP(C435,সেটিং!$A$6:$B$13,2,FALSE),""))</f>
        <v/>
      </c>
      <c r="J435" s="9" t="n"/>
      <c r="K435" s="13">
        <f>IF(G435="","",IF(MONTH(G435)&gt;=7,YEAR(G435)+1,YEAR(G435)))</f>
        <v/>
      </c>
      <c r="L435" s="14">
        <f>IF(OR(H435="",K435="",সেটিং!$B$3&lt;K435),"",IF(J435="SL",MAX(0,H435-H435*I435*(সেটিং!$B$3-K435)),H435*(1-I435)^(সেটিং!$B$3-K435)))</f>
        <v/>
      </c>
      <c r="M435" s="14">
        <f>IF(L435="","",IF(J435="SL",MIN(H435*I435,L435),L435*I435))</f>
        <v/>
      </c>
      <c r="N435" s="14">
        <f>IF(L435="","",L435-M435)</f>
        <v/>
      </c>
      <c r="O435" s="14">
        <f>IF(N435="","",H435-N435)</f>
        <v/>
      </c>
      <c r="P435" s="9" t="n"/>
      <c r="Q435" s="9" t="n"/>
    </row>
    <row r="436">
      <c r="A436" s="9" t="n"/>
      <c r="B436" s="9" t="n"/>
      <c r="C436" s="9" t="n"/>
      <c r="D436" s="9" t="n"/>
      <c r="E436" s="9" t="n"/>
      <c r="F436" s="9" t="n"/>
      <c r="G436" s="10" t="n"/>
      <c r="H436" s="11" t="n"/>
      <c r="I436" s="12">
        <f>IF(C436="","",IFERROR(VLOOKUP(C436,সেটিং!$A$6:$B$13,2,FALSE),""))</f>
        <v/>
      </c>
      <c r="J436" s="9" t="n"/>
      <c r="K436" s="13">
        <f>IF(G436="","",IF(MONTH(G436)&gt;=7,YEAR(G436)+1,YEAR(G436)))</f>
        <v/>
      </c>
      <c r="L436" s="14">
        <f>IF(OR(H436="",K436="",সেটিং!$B$3&lt;K436),"",IF(J436="SL",MAX(0,H436-H436*I436*(সেটিং!$B$3-K436)),H436*(1-I436)^(সেটিং!$B$3-K436)))</f>
        <v/>
      </c>
      <c r="M436" s="14">
        <f>IF(L436="","",IF(J436="SL",MIN(H436*I436,L436),L436*I436))</f>
        <v/>
      </c>
      <c r="N436" s="14">
        <f>IF(L436="","",L436-M436)</f>
        <v/>
      </c>
      <c r="O436" s="14">
        <f>IF(N436="","",H436-N436)</f>
        <v/>
      </c>
      <c r="P436" s="9" t="n"/>
      <c r="Q436" s="9" t="n"/>
    </row>
    <row r="437">
      <c r="A437" s="9" t="n"/>
      <c r="B437" s="9" t="n"/>
      <c r="C437" s="9" t="n"/>
      <c r="D437" s="9" t="n"/>
      <c r="E437" s="9" t="n"/>
      <c r="F437" s="9" t="n"/>
      <c r="G437" s="10" t="n"/>
      <c r="H437" s="11" t="n"/>
      <c r="I437" s="12">
        <f>IF(C437="","",IFERROR(VLOOKUP(C437,সেটিং!$A$6:$B$13,2,FALSE),""))</f>
        <v/>
      </c>
      <c r="J437" s="9" t="n"/>
      <c r="K437" s="13">
        <f>IF(G437="","",IF(MONTH(G437)&gt;=7,YEAR(G437)+1,YEAR(G437)))</f>
        <v/>
      </c>
      <c r="L437" s="14">
        <f>IF(OR(H437="",K437="",সেটিং!$B$3&lt;K437),"",IF(J437="SL",MAX(0,H437-H437*I437*(সেটিং!$B$3-K437)),H437*(1-I437)^(সেটিং!$B$3-K437)))</f>
        <v/>
      </c>
      <c r="M437" s="14">
        <f>IF(L437="","",IF(J437="SL",MIN(H437*I437,L437),L437*I437))</f>
        <v/>
      </c>
      <c r="N437" s="14">
        <f>IF(L437="","",L437-M437)</f>
        <v/>
      </c>
      <c r="O437" s="14">
        <f>IF(N437="","",H437-N437)</f>
        <v/>
      </c>
      <c r="P437" s="9" t="n"/>
      <c r="Q437" s="9" t="n"/>
    </row>
    <row r="438">
      <c r="A438" s="9" t="n"/>
      <c r="B438" s="9" t="n"/>
      <c r="C438" s="9" t="n"/>
      <c r="D438" s="9" t="n"/>
      <c r="E438" s="9" t="n"/>
      <c r="F438" s="9" t="n"/>
      <c r="G438" s="10" t="n"/>
      <c r="H438" s="11" t="n"/>
      <c r="I438" s="12">
        <f>IF(C438="","",IFERROR(VLOOKUP(C438,সেটিং!$A$6:$B$13,2,FALSE),""))</f>
        <v/>
      </c>
      <c r="J438" s="9" t="n"/>
      <c r="K438" s="13">
        <f>IF(G438="","",IF(MONTH(G438)&gt;=7,YEAR(G438)+1,YEAR(G438)))</f>
        <v/>
      </c>
      <c r="L438" s="14">
        <f>IF(OR(H438="",K438="",সেটিং!$B$3&lt;K438),"",IF(J438="SL",MAX(0,H438-H438*I438*(সেটিং!$B$3-K438)),H438*(1-I438)^(সেটিং!$B$3-K438)))</f>
        <v/>
      </c>
      <c r="M438" s="14">
        <f>IF(L438="","",IF(J438="SL",MIN(H438*I438,L438),L438*I438))</f>
        <v/>
      </c>
      <c r="N438" s="14">
        <f>IF(L438="","",L438-M438)</f>
        <v/>
      </c>
      <c r="O438" s="14">
        <f>IF(N438="","",H438-N438)</f>
        <v/>
      </c>
      <c r="P438" s="9" t="n"/>
      <c r="Q438" s="9" t="n"/>
    </row>
    <row r="439">
      <c r="A439" s="9" t="n"/>
      <c r="B439" s="9" t="n"/>
      <c r="C439" s="9" t="n"/>
      <c r="D439" s="9" t="n"/>
      <c r="E439" s="9" t="n"/>
      <c r="F439" s="9" t="n"/>
      <c r="G439" s="10" t="n"/>
      <c r="H439" s="11" t="n"/>
      <c r="I439" s="12">
        <f>IF(C439="","",IFERROR(VLOOKUP(C439,সেটিং!$A$6:$B$13,2,FALSE),""))</f>
        <v/>
      </c>
      <c r="J439" s="9" t="n"/>
      <c r="K439" s="13">
        <f>IF(G439="","",IF(MONTH(G439)&gt;=7,YEAR(G439)+1,YEAR(G439)))</f>
        <v/>
      </c>
      <c r="L439" s="14">
        <f>IF(OR(H439="",K439="",সেটিং!$B$3&lt;K439),"",IF(J439="SL",MAX(0,H439-H439*I439*(সেটিং!$B$3-K439)),H439*(1-I439)^(সেটিং!$B$3-K439)))</f>
        <v/>
      </c>
      <c r="M439" s="14">
        <f>IF(L439="","",IF(J439="SL",MIN(H439*I439,L439),L439*I439))</f>
        <v/>
      </c>
      <c r="N439" s="14">
        <f>IF(L439="","",L439-M439)</f>
        <v/>
      </c>
      <c r="O439" s="14">
        <f>IF(N439="","",H439-N439)</f>
        <v/>
      </c>
      <c r="P439" s="9" t="n"/>
      <c r="Q439" s="9" t="n"/>
    </row>
    <row r="440">
      <c r="A440" s="9" t="n"/>
      <c r="B440" s="9" t="n"/>
      <c r="C440" s="9" t="n"/>
      <c r="D440" s="9" t="n"/>
      <c r="E440" s="9" t="n"/>
      <c r="F440" s="9" t="n"/>
      <c r="G440" s="10" t="n"/>
      <c r="H440" s="11" t="n"/>
      <c r="I440" s="12">
        <f>IF(C440="","",IFERROR(VLOOKUP(C440,সেটিং!$A$6:$B$13,2,FALSE),""))</f>
        <v/>
      </c>
      <c r="J440" s="9" t="n"/>
      <c r="K440" s="13">
        <f>IF(G440="","",IF(MONTH(G440)&gt;=7,YEAR(G440)+1,YEAR(G440)))</f>
        <v/>
      </c>
      <c r="L440" s="14">
        <f>IF(OR(H440="",K440="",সেটিং!$B$3&lt;K440),"",IF(J440="SL",MAX(0,H440-H440*I440*(সেটিং!$B$3-K440)),H440*(1-I440)^(সেটিং!$B$3-K440)))</f>
        <v/>
      </c>
      <c r="M440" s="14">
        <f>IF(L440="","",IF(J440="SL",MIN(H440*I440,L440),L440*I440))</f>
        <v/>
      </c>
      <c r="N440" s="14">
        <f>IF(L440="","",L440-M440)</f>
        <v/>
      </c>
      <c r="O440" s="14">
        <f>IF(N440="","",H440-N440)</f>
        <v/>
      </c>
      <c r="P440" s="9" t="n"/>
      <c r="Q440" s="9" t="n"/>
    </row>
    <row r="441">
      <c r="A441" s="9" t="n"/>
      <c r="B441" s="9" t="n"/>
      <c r="C441" s="9" t="n"/>
      <c r="D441" s="9" t="n"/>
      <c r="E441" s="9" t="n"/>
      <c r="F441" s="9" t="n"/>
      <c r="G441" s="10" t="n"/>
      <c r="H441" s="11" t="n"/>
      <c r="I441" s="12">
        <f>IF(C441="","",IFERROR(VLOOKUP(C441,সেটিং!$A$6:$B$13,2,FALSE),""))</f>
        <v/>
      </c>
      <c r="J441" s="9" t="n"/>
      <c r="K441" s="13">
        <f>IF(G441="","",IF(MONTH(G441)&gt;=7,YEAR(G441)+1,YEAR(G441)))</f>
        <v/>
      </c>
      <c r="L441" s="14">
        <f>IF(OR(H441="",K441="",সেটিং!$B$3&lt;K441),"",IF(J441="SL",MAX(0,H441-H441*I441*(সেটিং!$B$3-K441)),H441*(1-I441)^(সেটিং!$B$3-K441)))</f>
        <v/>
      </c>
      <c r="M441" s="14">
        <f>IF(L441="","",IF(J441="SL",MIN(H441*I441,L441),L441*I441))</f>
        <v/>
      </c>
      <c r="N441" s="14">
        <f>IF(L441="","",L441-M441)</f>
        <v/>
      </c>
      <c r="O441" s="14">
        <f>IF(N441="","",H441-N441)</f>
        <v/>
      </c>
      <c r="P441" s="9" t="n"/>
      <c r="Q441" s="9" t="n"/>
    </row>
    <row r="442">
      <c r="A442" s="9" t="n"/>
      <c r="B442" s="9" t="n"/>
      <c r="C442" s="9" t="n"/>
      <c r="D442" s="9" t="n"/>
      <c r="E442" s="9" t="n"/>
      <c r="F442" s="9" t="n"/>
      <c r="G442" s="10" t="n"/>
      <c r="H442" s="11" t="n"/>
      <c r="I442" s="12">
        <f>IF(C442="","",IFERROR(VLOOKUP(C442,সেটিং!$A$6:$B$13,2,FALSE),""))</f>
        <v/>
      </c>
      <c r="J442" s="9" t="n"/>
      <c r="K442" s="13">
        <f>IF(G442="","",IF(MONTH(G442)&gt;=7,YEAR(G442)+1,YEAR(G442)))</f>
        <v/>
      </c>
      <c r="L442" s="14">
        <f>IF(OR(H442="",K442="",সেটিং!$B$3&lt;K442),"",IF(J442="SL",MAX(0,H442-H442*I442*(সেটিং!$B$3-K442)),H442*(1-I442)^(সেটিং!$B$3-K442)))</f>
        <v/>
      </c>
      <c r="M442" s="14">
        <f>IF(L442="","",IF(J442="SL",MIN(H442*I442,L442),L442*I442))</f>
        <v/>
      </c>
      <c r="N442" s="14">
        <f>IF(L442="","",L442-M442)</f>
        <v/>
      </c>
      <c r="O442" s="14">
        <f>IF(N442="","",H442-N442)</f>
        <v/>
      </c>
      <c r="P442" s="9" t="n"/>
      <c r="Q442" s="9" t="n"/>
    </row>
    <row r="443">
      <c r="A443" s="9" t="n"/>
      <c r="B443" s="9" t="n"/>
      <c r="C443" s="9" t="n"/>
      <c r="D443" s="9" t="n"/>
      <c r="E443" s="9" t="n"/>
      <c r="F443" s="9" t="n"/>
      <c r="G443" s="10" t="n"/>
      <c r="H443" s="11" t="n"/>
      <c r="I443" s="12">
        <f>IF(C443="","",IFERROR(VLOOKUP(C443,সেটিং!$A$6:$B$13,2,FALSE),""))</f>
        <v/>
      </c>
      <c r="J443" s="9" t="n"/>
      <c r="K443" s="13">
        <f>IF(G443="","",IF(MONTH(G443)&gt;=7,YEAR(G443)+1,YEAR(G443)))</f>
        <v/>
      </c>
      <c r="L443" s="14">
        <f>IF(OR(H443="",K443="",সেটিং!$B$3&lt;K443),"",IF(J443="SL",MAX(0,H443-H443*I443*(সেটিং!$B$3-K443)),H443*(1-I443)^(সেটিং!$B$3-K443)))</f>
        <v/>
      </c>
      <c r="M443" s="14">
        <f>IF(L443="","",IF(J443="SL",MIN(H443*I443,L443),L443*I443))</f>
        <v/>
      </c>
      <c r="N443" s="14">
        <f>IF(L443="","",L443-M443)</f>
        <v/>
      </c>
      <c r="O443" s="14">
        <f>IF(N443="","",H443-N443)</f>
        <v/>
      </c>
      <c r="P443" s="9" t="n"/>
      <c r="Q443" s="9" t="n"/>
    </row>
    <row r="444">
      <c r="A444" s="9" t="n"/>
      <c r="B444" s="9" t="n"/>
      <c r="C444" s="9" t="n"/>
      <c r="D444" s="9" t="n"/>
      <c r="E444" s="9" t="n"/>
      <c r="F444" s="9" t="n"/>
      <c r="G444" s="10" t="n"/>
      <c r="H444" s="11" t="n"/>
      <c r="I444" s="12">
        <f>IF(C444="","",IFERROR(VLOOKUP(C444,সেটিং!$A$6:$B$13,2,FALSE),""))</f>
        <v/>
      </c>
      <c r="J444" s="9" t="n"/>
      <c r="K444" s="13">
        <f>IF(G444="","",IF(MONTH(G444)&gt;=7,YEAR(G444)+1,YEAR(G444)))</f>
        <v/>
      </c>
      <c r="L444" s="14">
        <f>IF(OR(H444="",K444="",সেটিং!$B$3&lt;K444),"",IF(J444="SL",MAX(0,H444-H444*I444*(সেটিং!$B$3-K444)),H444*(1-I444)^(সেটিং!$B$3-K444)))</f>
        <v/>
      </c>
      <c r="M444" s="14">
        <f>IF(L444="","",IF(J444="SL",MIN(H444*I444,L444),L444*I444))</f>
        <v/>
      </c>
      <c r="N444" s="14">
        <f>IF(L444="","",L444-M444)</f>
        <v/>
      </c>
      <c r="O444" s="14">
        <f>IF(N444="","",H444-N444)</f>
        <v/>
      </c>
      <c r="P444" s="9" t="n"/>
      <c r="Q444" s="9" t="n"/>
    </row>
    <row r="445">
      <c r="A445" s="9" t="n"/>
      <c r="B445" s="9" t="n"/>
      <c r="C445" s="9" t="n"/>
      <c r="D445" s="9" t="n"/>
      <c r="E445" s="9" t="n"/>
      <c r="F445" s="9" t="n"/>
      <c r="G445" s="10" t="n"/>
      <c r="H445" s="11" t="n"/>
      <c r="I445" s="12">
        <f>IF(C445="","",IFERROR(VLOOKUP(C445,সেটিং!$A$6:$B$13,2,FALSE),""))</f>
        <v/>
      </c>
      <c r="J445" s="9" t="n"/>
      <c r="K445" s="13">
        <f>IF(G445="","",IF(MONTH(G445)&gt;=7,YEAR(G445)+1,YEAR(G445)))</f>
        <v/>
      </c>
      <c r="L445" s="14">
        <f>IF(OR(H445="",K445="",সেটিং!$B$3&lt;K445),"",IF(J445="SL",MAX(0,H445-H445*I445*(সেটিং!$B$3-K445)),H445*(1-I445)^(সেটিং!$B$3-K445)))</f>
        <v/>
      </c>
      <c r="M445" s="14">
        <f>IF(L445="","",IF(J445="SL",MIN(H445*I445,L445),L445*I445))</f>
        <v/>
      </c>
      <c r="N445" s="14">
        <f>IF(L445="","",L445-M445)</f>
        <v/>
      </c>
      <c r="O445" s="14">
        <f>IF(N445="","",H445-N445)</f>
        <v/>
      </c>
      <c r="P445" s="9" t="n"/>
      <c r="Q445" s="9" t="n"/>
    </row>
    <row r="446">
      <c r="A446" s="9" t="n"/>
      <c r="B446" s="9" t="n"/>
      <c r="C446" s="9" t="n"/>
      <c r="D446" s="9" t="n"/>
      <c r="E446" s="9" t="n"/>
      <c r="F446" s="9" t="n"/>
      <c r="G446" s="10" t="n"/>
      <c r="H446" s="11" t="n"/>
      <c r="I446" s="12">
        <f>IF(C446="","",IFERROR(VLOOKUP(C446,সেটিং!$A$6:$B$13,2,FALSE),""))</f>
        <v/>
      </c>
      <c r="J446" s="9" t="n"/>
      <c r="K446" s="13">
        <f>IF(G446="","",IF(MONTH(G446)&gt;=7,YEAR(G446)+1,YEAR(G446)))</f>
        <v/>
      </c>
      <c r="L446" s="14">
        <f>IF(OR(H446="",K446="",সেটিং!$B$3&lt;K446),"",IF(J446="SL",MAX(0,H446-H446*I446*(সেটিং!$B$3-K446)),H446*(1-I446)^(সেটিং!$B$3-K446)))</f>
        <v/>
      </c>
      <c r="M446" s="14">
        <f>IF(L446="","",IF(J446="SL",MIN(H446*I446,L446),L446*I446))</f>
        <v/>
      </c>
      <c r="N446" s="14">
        <f>IF(L446="","",L446-M446)</f>
        <v/>
      </c>
      <c r="O446" s="14">
        <f>IF(N446="","",H446-N446)</f>
        <v/>
      </c>
      <c r="P446" s="9" t="n"/>
      <c r="Q446" s="9" t="n"/>
    </row>
    <row r="447">
      <c r="A447" s="9" t="n"/>
      <c r="B447" s="9" t="n"/>
      <c r="C447" s="9" t="n"/>
      <c r="D447" s="9" t="n"/>
      <c r="E447" s="9" t="n"/>
      <c r="F447" s="9" t="n"/>
      <c r="G447" s="10" t="n"/>
      <c r="H447" s="11" t="n"/>
      <c r="I447" s="12">
        <f>IF(C447="","",IFERROR(VLOOKUP(C447,সেটিং!$A$6:$B$13,2,FALSE),""))</f>
        <v/>
      </c>
      <c r="J447" s="9" t="n"/>
      <c r="K447" s="13">
        <f>IF(G447="","",IF(MONTH(G447)&gt;=7,YEAR(G447)+1,YEAR(G447)))</f>
        <v/>
      </c>
      <c r="L447" s="14">
        <f>IF(OR(H447="",K447="",সেটিং!$B$3&lt;K447),"",IF(J447="SL",MAX(0,H447-H447*I447*(সেটিং!$B$3-K447)),H447*(1-I447)^(সেটিং!$B$3-K447)))</f>
        <v/>
      </c>
      <c r="M447" s="14">
        <f>IF(L447="","",IF(J447="SL",MIN(H447*I447,L447),L447*I447))</f>
        <v/>
      </c>
      <c r="N447" s="14">
        <f>IF(L447="","",L447-M447)</f>
        <v/>
      </c>
      <c r="O447" s="14">
        <f>IF(N447="","",H447-N447)</f>
        <v/>
      </c>
      <c r="P447" s="9" t="n"/>
      <c r="Q447" s="9" t="n"/>
    </row>
    <row r="448">
      <c r="A448" s="9" t="n"/>
      <c r="B448" s="9" t="n"/>
      <c r="C448" s="9" t="n"/>
      <c r="D448" s="9" t="n"/>
      <c r="E448" s="9" t="n"/>
      <c r="F448" s="9" t="n"/>
      <c r="G448" s="10" t="n"/>
      <c r="H448" s="11" t="n"/>
      <c r="I448" s="12">
        <f>IF(C448="","",IFERROR(VLOOKUP(C448,সেটিং!$A$6:$B$13,2,FALSE),""))</f>
        <v/>
      </c>
      <c r="J448" s="9" t="n"/>
      <c r="K448" s="13">
        <f>IF(G448="","",IF(MONTH(G448)&gt;=7,YEAR(G448)+1,YEAR(G448)))</f>
        <v/>
      </c>
      <c r="L448" s="14">
        <f>IF(OR(H448="",K448="",সেটিং!$B$3&lt;K448),"",IF(J448="SL",MAX(0,H448-H448*I448*(সেটিং!$B$3-K448)),H448*(1-I448)^(সেটিং!$B$3-K448)))</f>
        <v/>
      </c>
      <c r="M448" s="14">
        <f>IF(L448="","",IF(J448="SL",MIN(H448*I448,L448),L448*I448))</f>
        <v/>
      </c>
      <c r="N448" s="14">
        <f>IF(L448="","",L448-M448)</f>
        <v/>
      </c>
      <c r="O448" s="14">
        <f>IF(N448="","",H448-N448)</f>
        <v/>
      </c>
      <c r="P448" s="9" t="n"/>
      <c r="Q448" s="9" t="n"/>
    </row>
    <row r="449">
      <c r="A449" s="9" t="n"/>
      <c r="B449" s="9" t="n"/>
      <c r="C449" s="9" t="n"/>
      <c r="D449" s="9" t="n"/>
      <c r="E449" s="9" t="n"/>
      <c r="F449" s="9" t="n"/>
      <c r="G449" s="10" t="n"/>
      <c r="H449" s="11" t="n"/>
      <c r="I449" s="12">
        <f>IF(C449="","",IFERROR(VLOOKUP(C449,সেটিং!$A$6:$B$13,2,FALSE),""))</f>
        <v/>
      </c>
      <c r="J449" s="9" t="n"/>
      <c r="K449" s="13">
        <f>IF(G449="","",IF(MONTH(G449)&gt;=7,YEAR(G449)+1,YEAR(G449)))</f>
        <v/>
      </c>
      <c r="L449" s="14">
        <f>IF(OR(H449="",K449="",সেটিং!$B$3&lt;K449),"",IF(J449="SL",MAX(0,H449-H449*I449*(সেটিং!$B$3-K449)),H449*(1-I449)^(সেটিং!$B$3-K449)))</f>
        <v/>
      </c>
      <c r="M449" s="14">
        <f>IF(L449="","",IF(J449="SL",MIN(H449*I449,L449),L449*I449))</f>
        <v/>
      </c>
      <c r="N449" s="14">
        <f>IF(L449="","",L449-M449)</f>
        <v/>
      </c>
      <c r="O449" s="14">
        <f>IF(N449="","",H449-N449)</f>
        <v/>
      </c>
      <c r="P449" s="9" t="n"/>
      <c r="Q449" s="9" t="n"/>
    </row>
    <row r="450">
      <c r="A450" s="9" t="n"/>
      <c r="B450" s="9" t="n"/>
      <c r="C450" s="9" t="n"/>
      <c r="D450" s="9" t="n"/>
      <c r="E450" s="9" t="n"/>
      <c r="F450" s="9" t="n"/>
      <c r="G450" s="10" t="n"/>
      <c r="H450" s="11" t="n"/>
      <c r="I450" s="12">
        <f>IF(C450="","",IFERROR(VLOOKUP(C450,সেটিং!$A$6:$B$13,2,FALSE),""))</f>
        <v/>
      </c>
      <c r="J450" s="9" t="n"/>
      <c r="K450" s="13">
        <f>IF(G450="","",IF(MONTH(G450)&gt;=7,YEAR(G450)+1,YEAR(G450)))</f>
        <v/>
      </c>
      <c r="L450" s="14">
        <f>IF(OR(H450="",K450="",সেটিং!$B$3&lt;K450),"",IF(J450="SL",MAX(0,H450-H450*I450*(সেটিং!$B$3-K450)),H450*(1-I450)^(সেটিং!$B$3-K450)))</f>
        <v/>
      </c>
      <c r="M450" s="14">
        <f>IF(L450="","",IF(J450="SL",MIN(H450*I450,L450),L450*I450))</f>
        <v/>
      </c>
      <c r="N450" s="14">
        <f>IF(L450="","",L450-M450)</f>
        <v/>
      </c>
      <c r="O450" s="14">
        <f>IF(N450="","",H450-N450)</f>
        <v/>
      </c>
      <c r="P450" s="9" t="n"/>
      <c r="Q450" s="9" t="n"/>
    </row>
    <row r="451">
      <c r="A451" s="9" t="n"/>
      <c r="B451" s="9" t="n"/>
      <c r="C451" s="9" t="n"/>
      <c r="D451" s="9" t="n"/>
      <c r="E451" s="9" t="n"/>
      <c r="F451" s="9" t="n"/>
      <c r="G451" s="10" t="n"/>
      <c r="H451" s="11" t="n"/>
      <c r="I451" s="12">
        <f>IF(C451="","",IFERROR(VLOOKUP(C451,সেটিং!$A$6:$B$13,2,FALSE),""))</f>
        <v/>
      </c>
      <c r="J451" s="9" t="n"/>
      <c r="K451" s="13">
        <f>IF(G451="","",IF(MONTH(G451)&gt;=7,YEAR(G451)+1,YEAR(G451)))</f>
        <v/>
      </c>
      <c r="L451" s="14">
        <f>IF(OR(H451="",K451="",সেটিং!$B$3&lt;K451),"",IF(J451="SL",MAX(0,H451-H451*I451*(সেটিং!$B$3-K451)),H451*(1-I451)^(সেটিং!$B$3-K451)))</f>
        <v/>
      </c>
      <c r="M451" s="14">
        <f>IF(L451="","",IF(J451="SL",MIN(H451*I451,L451),L451*I451))</f>
        <v/>
      </c>
      <c r="N451" s="14">
        <f>IF(L451="","",L451-M451)</f>
        <v/>
      </c>
      <c r="O451" s="14">
        <f>IF(N451="","",H451-N451)</f>
        <v/>
      </c>
      <c r="P451" s="9" t="n"/>
      <c r="Q451" s="9" t="n"/>
    </row>
    <row r="452">
      <c r="A452" s="9" t="n"/>
      <c r="B452" s="9" t="n"/>
      <c r="C452" s="9" t="n"/>
      <c r="D452" s="9" t="n"/>
      <c r="E452" s="9" t="n"/>
      <c r="F452" s="9" t="n"/>
      <c r="G452" s="10" t="n"/>
      <c r="H452" s="11" t="n"/>
      <c r="I452" s="12">
        <f>IF(C452="","",IFERROR(VLOOKUP(C452,সেটিং!$A$6:$B$13,2,FALSE),""))</f>
        <v/>
      </c>
      <c r="J452" s="9" t="n"/>
      <c r="K452" s="13">
        <f>IF(G452="","",IF(MONTH(G452)&gt;=7,YEAR(G452)+1,YEAR(G452)))</f>
        <v/>
      </c>
      <c r="L452" s="14">
        <f>IF(OR(H452="",K452="",সেটিং!$B$3&lt;K452),"",IF(J452="SL",MAX(0,H452-H452*I452*(সেটিং!$B$3-K452)),H452*(1-I452)^(সেটিং!$B$3-K452)))</f>
        <v/>
      </c>
      <c r="M452" s="14">
        <f>IF(L452="","",IF(J452="SL",MIN(H452*I452,L452),L452*I452))</f>
        <v/>
      </c>
      <c r="N452" s="14">
        <f>IF(L452="","",L452-M452)</f>
        <v/>
      </c>
      <c r="O452" s="14">
        <f>IF(N452="","",H452-N452)</f>
        <v/>
      </c>
      <c r="P452" s="9" t="n"/>
      <c r="Q452" s="9" t="n"/>
    </row>
    <row r="453">
      <c r="A453" s="9" t="n"/>
      <c r="B453" s="9" t="n"/>
      <c r="C453" s="9" t="n"/>
      <c r="D453" s="9" t="n"/>
      <c r="E453" s="9" t="n"/>
      <c r="F453" s="9" t="n"/>
      <c r="G453" s="10" t="n"/>
      <c r="H453" s="11" t="n"/>
      <c r="I453" s="12">
        <f>IF(C453="","",IFERROR(VLOOKUP(C453,সেটিং!$A$6:$B$13,2,FALSE),""))</f>
        <v/>
      </c>
      <c r="J453" s="9" t="n"/>
      <c r="K453" s="13">
        <f>IF(G453="","",IF(MONTH(G453)&gt;=7,YEAR(G453)+1,YEAR(G453)))</f>
        <v/>
      </c>
      <c r="L453" s="14">
        <f>IF(OR(H453="",K453="",সেটিং!$B$3&lt;K453),"",IF(J453="SL",MAX(0,H453-H453*I453*(সেটিং!$B$3-K453)),H453*(1-I453)^(সেটিং!$B$3-K453)))</f>
        <v/>
      </c>
      <c r="M453" s="14">
        <f>IF(L453="","",IF(J453="SL",MIN(H453*I453,L453),L453*I453))</f>
        <v/>
      </c>
      <c r="N453" s="14">
        <f>IF(L453="","",L453-M453)</f>
        <v/>
      </c>
      <c r="O453" s="14">
        <f>IF(N453="","",H453-N453)</f>
        <v/>
      </c>
      <c r="P453" s="9" t="n"/>
      <c r="Q453" s="9" t="n"/>
    </row>
    <row r="454">
      <c r="A454" s="9" t="n"/>
      <c r="B454" s="9" t="n"/>
      <c r="C454" s="9" t="n"/>
      <c r="D454" s="9" t="n"/>
      <c r="E454" s="9" t="n"/>
      <c r="F454" s="9" t="n"/>
      <c r="G454" s="10" t="n"/>
      <c r="H454" s="11" t="n"/>
      <c r="I454" s="12">
        <f>IF(C454="","",IFERROR(VLOOKUP(C454,সেটিং!$A$6:$B$13,2,FALSE),""))</f>
        <v/>
      </c>
      <c r="J454" s="9" t="n"/>
      <c r="K454" s="13">
        <f>IF(G454="","",IF(MONTH(G454)&gt;=7,YEAR(G454)+1,YEAR(G454)))</f>
        <v/>
      </c>
      <c r="L454" s="14">
        <f>IF(OR(H454="",K454="",সেটিং!$B$3&lt;K454),"",IF(J454="SL",MAX(0,H454-H454*I454*(সেটিং!$B$3-K454)),H454*(1-I454)^(সেটিং!$B$3-K454)))</f>
        <v/>
      </c>
      <c r="M454" s="14">
        <f>IF(L454="","",IF(J454="SL",MIN(H454*I454,L454),L454*I454))</f>
        <v/>
      </c>
      <c r="N454" s="14">
        <f>IF(L454="","",L454-M454)</f>
        <v/>
      </c>
      <c r="O454" s="14">
        <f>IF(N454="","",H454-N454)</f>
        <v/>
      </c>
      <c r="P454" s="9" t="n"/>
      <c r="Q454" s="9" t="n"/>
    </row>
    <row r="455">
      <c r="A455" s="9" t="n"/>
      <c r="B455" s="9" t="n"/>
      <c r="C455" s="9" t="n"/>
      <c r="D455" s="9" t="n"/>
      <c r="E455" s="9" t="n"/>
      <c r="F455" s="9" t="n"/>
      <c r="G455" s="10" t="n"/>
      <c r="H455" s="11" t="n"/>
      <c r="I455" s="12">
        <f>IF(C455="","",IFERROR(VLOOKUP(C455,সেটিং!$A$6:$B$13,2,FALSE),""))</f>
        <v/>
      </c>
      <c r="J455" s="9" t="n"/>
      <c r="K455" s="13">
        <f>IF(G455="","",IF(MONTH(G455)&gt;=7,YEAR(G455)+1,YEAR(G455)))</f>
        <v/>
      </c>
      <c r="L455" s="14">
        <f>IF(OR(H455="",K455="",সেটিং!$B$3&lt;K455),"",IF(J455="SL",MAX(0,H455-H455*I455*(সেটিং!$B$3-K455)),H455*(1-I455)^(সেটিং!$B$3-K455)))</f>
        <v/>
      </c>
      <c r="M455" s="14">
        <f>IF(L455="","",IF(J455="SL",MIN(H455*I455,L455),L455*I455))</f>
        <v/>
      </c>
      <c r="N455" s="14">
        <f>IF(L455="","",L455-M455)</f>
        <v/>
      </c>
      <c r="O455" s="14">
        <f>IF(N455="","",H455-N455)</f>
        <v/>
      </c>
      <c r="P455" s="9" t="n"/>
      <c r="Q455" s="9" t="n"/>
    </row>
    <row r="456">
      <c r="A456" s="9" t="n"/>
      <c r="B456" s="9" t="n"/>
      <c r="C456" s="9" t="n"/>
      <c r="D456" s="9" t="n"/>
      <c r="E456" s="9" t="n"/>
      <c r="F456" s="9" t="n"/>
      <c r="G456" s="10" t="n"/>
      <c r="H456" s="11" t="n"/>
      <c r="I456" s="12">
        <f>IF(C456="","",IFERROR(VLOOKUP(C456,সেটিং!$A$6:$B$13,2,FALSE),""))</f>
        <v/>
      </c>
      <c r="J456" s="9" t="n"/>
      <c r="K456" s="13">
        <f>IF(G456="","",IF(MONTH(G456)&gt;=7,YEAR(G456)+1,YEAR(G456)))</f>
        <v/>
      </c>
      <c r="L456" s="14">
        <f>IF(OR(H456="",K456="",সেটিং!$B$3&lt;K456),"",IF(J456="SL",MAX(0,H456-H456*I456*(সেটিং!$B$3-K456)),H456*(1-I456)^(সেটিং!$B$3-K456)))</f>
        <v/>
      </c>
      <c r="M456" s="14">
        <f>IF(L456="","",IF(J456="SL",MIN(H456*I456,L456),L456*I456))</f>
        <v/>
      </c>
      <c r="N456" s="14">
        <f>IF(L456="","",L456-M456)</f>
        <v/>
      </c>
      <c r="O456" s="14">
        <f>IF(N456="","",H456-N456)</f>
        <v/>
      </c>
      <c r="P456" s="9" t="n"/>
      <c r="Q456" s="9" t="n"/>
    </row>
    <row r="457">
      <c r="A457" s="9" t="n"/>
      <c r="B457" s="9" t="n"/>
      <c r="C457" s="9" t="n"/>
      <c r="D457" s="9" t="n"/>
      <c r="E457" s="9" t="n"/>
      <c r="F457" s="9" t="n"/>
      <c r="G457" s="10" t="n"/>
      <c r="H457" s="11" t="n"/>
      <c r="I457" s="12">
        <f>IF(C457="","",IFERROR(VLOOKUP(C457,সেটিং!$A$6:$B$13,2,FALSE),""))</f>
        <v/>
      </c>
      <c r="J457" s="9" t="n"/>
      <c r="K457" s="13">
        <f>IF(G457="","",IF(MONTH(G457)&gt;=7,YEAR(G457)+1,YEAR(G457)))</f>
        <v/>
      </c>
      <c r="L457" s="14">
        <f>IF(OR(H457="",K457="",সেটিং!$B$3&lt;K457),"",IF(J457="SL",MAX(0,H457-H457*I457*(সেটিং!$B$3-K457)),H457*(1-I457)^(সেটিং!$B$3-K457)))</f>
        <v/>
      </c>
      <c r="M457" s="14">
        <f>IF(L457="","",IF(J457="SL",MIN(H457*I457,L457),L457*I457))</f>
        <v/>
      </c>
      <c r="N457" s="14">
        <f>IF(L457="","",L457-M457)</f>
        <v/>
      </c>
      <c r="O457" s="14">
        <f>IF(N457="","",H457-N457)</f>
        <v/>
      </c>
      <c r="P457" s="9" t="n"/>
      <c r="Q457" s="9" t="n"/>
    </row>
    <row r="458">
      <c r="A458" s="9" t="n"/>
      <c r="B458" s="9" t="n"/>
      <c r="C458" s="9" t="n"/>
      <c r="D458" s="9" t="n"/>
      <c r="E458" s="9" t="n"/>
      <c r="F458" s="9" t="n"/>
      <c r="G458" s="10" t="n"/>
      <c r="H458" s="11" t="n"/>
      <c r="I458" s="12">
        <f>IF(C458="","",IFERROR(VLOOKUP(C458,সেটিং!$A$6:$B$13,2,FALSE),""))</f>
        <v/>
      </c>
      <c r="J458" s="9" t="n"/>
      <c r="K458" s="13">
        <f>IF(G458="","",IF(MONTH(G458)&gt;=7,YEAR(G458)+1,YEAR(G458)))</f>
        <v/>
      </c>
      <c r="L458" s="14">
        <f>IF(OR(H458="",K458="",সেটিং!$B$3&lt;K458),"",IF(J458="SL",MAX(0,H458-H458*I458*(সেটিং!$B$3-K458)),H458*(1-I458)^(সেটিং!$B$3-K458)))</f>
        <v/>
      </c>
      <c r="M458" s="14">
        <f>IF(L458="","",IF(J458="SL",MIN(H458*I458,L458),L458*I458))</f>
        <v/>
      </c>
      <c r="N458" s="14">
        <f>IF(L458="","",L458-M458)</f>
        <v/>
      </c>
      <c r="O458" s="14">
        <f>IF(N458="","",H458-N458)</f>
        <v/>
      </c>
      <c r="P458" s="9" t="n"/>
      <c r="Q458" s="9" t="n"/>
    </row>
    <row r="459">
      <c r="A459" s="9" t="n"/>
      <c r="B459" s="9" t="n"/>
      <c r="C459" s="9" t="n"/>
      <c r="D459" s="9" t="n"/>
      <c r="E459" s="9" t="n"/>
      <c r="F459" s="9" t="n"/>
      <c r="G459" s="10" t="n"/>
      <c r="H459" s="11" t="n"/>
      <c r="I459" s="12">
        <f>IF(C459="","",IFERROR(VLOOKUP(C459,সেটিং!$A$6:$B$13,2,FALSE),""))</f>
        <v/>
      </c>
      <c r="J459" s="9" t="n"/>
      <c r="K459" s="13">
        <f>IF(G459="","",IF(MONTH(G459)&gt;=7,YEAR(G459)+1,YEAR(G459)))</f>
        <v/>
      </c>
      <c r="L459" s="14">
        <f>IF(OR(H459="",K459="",সেটিং!$B$3&lt;K459),"",IF(J459="SL",MAX(0,H459-H459*I459*(সেটিং!$B$3-K459)),H459*(1-I459)^(সেটিং!$B$3-K459)))</f>
        <v/>
      </c>
      <c r="M459" s="14">
        <f>IF(L459="","",IF(J459="SL",MIN(H459*I459,L459),L459*I459))</f>
        <v/>
      </c>
      <c r="N459" s="14">
        <f>IF(L459="","",L459-M459)</f>
        <v/>
      </c>
      <c r="O459" s="14">
        <f>IF(N459="","",H459-N459)</f>
        <v/>
      </c>
      <c r="P459" s="9" t="n"/>
      <c r="Q459" s="9" t="n"/>
    </row>
    <row r="460">
      <c r="A460" s="9" t="n"/>
      <c r="B460" s="9" t="n"/>
      <c r="C460" s="9" t="n"/>
      <c r="D460" s="9" t="n"/>
      <c r="E460" s="9" t="n"/>
      <c r="F460" s="9" t="n"/>
      <c r="G460" s="10" t="n"/>
      <c r="H460" s="11" t="n"/>
      <c r="I460" s="12">
        <f>IF(C460="","",IFERROR(VLOOKUP(C460,সেটিং!$A$6:$B$13,2,FALSE),""))</f>
        <v/>
      </c>
      <c r="J460" s="9" t="n"/>
      <c r="K460" s="13">
        <f>IF(G460="","",IF(MONTH(G460)&gt;=7,YEAR(G460)+1,YEAR(G460)))</f>
        <v/>
      </c>
      <c r="L460" s="14">
        <f>IF(OR(H460="",K460="",সেটিং!$B$3&lt;K460),"",IF(J460="SL",MAX(0,H460-H460*I460*(সেটিং!$B$3-K460)),H460*(1-I460)^(সেটিং!$B$3-K460)))</f>
        <v/>
      </c>
      <c r="M460" s="14">
        <f>IF(L460="","",IF(J460="SL",MIN(H460*I460,L460),L460*I460))</f>
        <v/>
      </c>
      <c r="N460" s="14">
        <f>IF(L460="","",L460-M460)</f>
        <v/>
      </c>
      <c r="O460" s="14">
        <f>IF(N460="","",H460-N460)</f>
        <v/>
      </c>
      <c r="P460" s="9" t="n"/>
      <c r="Q460" s="9" t="n"/>
    </row>
    <row r="461">
      <c r="A461" s="9" t="n"/>
      <c r="B461" s="9" t="n"/>
      <c r="C461" s="9" t="n"/>
      <c r="D461" s="9" t="n"/>
      <c r="E461" s="9" t="n"/>
      <c r="F461" s="9" t="n"/>
      <c r="G461" s="10" t="n"/>
      <c r="H461" s="11" t="n"/>
      <c r="I461" s="12">
        <f>IF(C461="","",IFERROR(VLOOKUP(C461,সেটিং!$A$6:$B$13,2,FALSE),""))</f>
        <v/>
      </c>
      <c r="J461" s="9" t="n"/>
      <c r="K461" s="13">
        <f>IF(G461="","",IF(MONTH(G461)&gt;=7,YEAR(G461)+1,YEAR(G461)))</f>
        <v/>
      </c>
      <c r="L461" s="14">
        <f>IF(OR(H461="",K461="",সেটিং!$B$3&lt;K461),"",IF(J461="SL",MAX(0,H461-H461*I461*(সেটিং!$B$3-K461)),H461*(1-I461)^(সেটিং!$B$3-K461)))</f>
        <v/>
      </c>
      <c r="M461" s="14">
        <f>IF(L461="","",IF(J461="SL",MIN(H461*I461,L461),L461*I461))</f>
        <v/>
      </c>
      <c r="N461" s="14">
        <f>IF(L461="","",L461-M461)</f>
        <v/>
      </c>
      <c r="O461" s="14">
        <f>IF(N461="","",H461-N461)</f>
        <v/>
      </c>
      <c r="P461" s="9" t="n"/>
      <c r="Q461" s="9" t="n"/>
    </row>
    <row r="462">
      <c r="A462" s="9" t="n"/>
      <c r="B462" s="9" t="n"/>
      <c r="C462" s="9" t="n"/>
      <c r="D462" s="9" t="n"/>
      <c r="E462" s="9" t="n"/>
      <c r="F462" s="9" t="n"/>
      <c r="G462" s="10" t="n"/>
      <c r="H462" s="11" t="n"/>
      <c r="I462" s="12">
        <f>IF(C462="","",IFERROR(VLOOKUP(C462,সেটিং!$A$6:$B$13,2,FALSE),""))</f>
        <v/>
      </c>
      <c r="J462" s="9" t="n"/>
      <c r="K462" s="13">
        <f>IF(G462="","",IF(MONTH(G462)&gt;=7,YEAR(G462)+1,YEAR(G462)))</f>
        <v/>
      </c>
      <c r="L462" s="14">
        <f>IF(OR(H462="",K462="",সেটিং!$B$3&lt;K462),"",IF(J462="SL",MAX(0,H462-H462*I462*(সেটিং!$B$3-K462)),H462*(1-I462)^(সেটিং!$B$3-K462)))</f>
        <v/>
      </c>
      <c r="M462" s="14">
        <f>IF(L462="","",IF(J462="SL",MIN(H462*I462,L462),L462*I462))</f>
        <v/>
      </c>
      <c r="N462" s="14">
        <f>IF(L462="","",L462-M462)</f>
        <v/>
      </c>
      <c r="O462" s="14">
        <f>IF(N462="","",H462-N462)</f>
        <v/>
      </c>
      <c r="P462" s="9" t="n"/>
      <c r="Q462" s="9" t="n"/>
    </row>
    <row r="463">
      <c r="A463" s="9" t="n"/>
      <c r="B463" s="9" t="n"/>
      <c r="C463" s="9" t="n"/>
      <c r="D463" s="9" t="n"/>
      <c r="E463" s="9" t="n"/>
      <c r="F463" s="9" t="n"/>
      <c r="G463" s="10" t="n"/>
      <c r="H463" s="11" t="n"/>
      <c r="I463" s="12">
        <f>IF(C463="","",IFERROR(VLOOKUP(C463,সেটিং!$A$6:$B$13,2,FALSE),""))</f>
        <v/>
      </c>
      <c r="J463" s="9" t="n"/>
      <c r="K463" s="13">
        <f>IF(G463="","",IF(MONTH(G463)&gt;=7,YEAR(G463)+1,YEAR(G463)))</f>
        <v/>
      </c>
      <c r="L463" s="14">
        <f>IF(OR(H463="",K463="",সেটিং!$B$3&lt;K463),"",IF(J463="SL",MAX(0,H463-H463*I463*(সেটিং!$B$3-K463)),H463*(1-I463)^(সেটিং!$B$3-K463)))</f>
        <v/>
      </c>
      <c r="M463" s="14">
        <f>IF(L463="","",IF(J463="SL",MIN(H463*I463,L463),L463*I463))</f>
        <v/>
      </c>
      <c r="N463" s="14">
        <f>IF(L463="","",L463-M463)</f>
        <v/>
      </c>
      <c r="O463" s="14">
        <f>IF(N463="","",H463-N463)</f>
        <v/>
      </c>
      <c r="P463" s="9" t="n"/>
      <c r="Q463" s="9" t="n"/>
    </row>
    <row r="464">
      <c r="A464" s="9" t="n"/>
      <c r="B464" s="9" t="n"/>
      <c r="C464" s="9" t="n"/>
      <c r="D464" s="9" t="n"/>
      <c r="E464" s="9" t="n"/>
      <c r="F464" s="9" t="n"/>
      <c r="G464" s="10" t="n"/>
      <c r="H464" s="11" t="n"/>
      <c r="I464" s="12">
        <f>IF(C464="","",IFERROR(VLOOKUP(C464,সেটিং!$A$6:$B$13,2,FALSE),""))</f>
        <v/>
      </c>
      <c r="J464" s="9" t="n"/>
      <c r="K464" s="13">
        <f>IF(G464="","",IF(MONTH(G464)&gt;=7,YEAR(G464)+1,YEAR(G464)))</f>
        <v/>
      </c>
      <c r="L464" s="14">
        <f>IF(OR(H464="",K464="",সেটিং!$B$3&lt;K464),"",IF(J464="SL",MAX(0,H464-H464*I464*(সেটিং!$B$3-K464)),H464*(1-I464)^(সেটিং!$B$3-K464)))</f>
        <v/>
      </c>
      <c r="M464" s="14">
        <f>IF(L464="","",IF(J464="SL",MIN(H464*I464,L464),L464*I464))</f>
        <v/>
      </c>
      <c r="N464" s="14">
        <f>IF(L464="","",L464-M464)</f>
        <v/>
      </c>
      <c r="O464" s="14">
        <f>IF(N464="","",H464-N464)</f>
        <v/>
      </c>
      <c r="P464" s="9" t="n"/>
      <c r="Q464" s="9" t="n"/>
    </row>
    <row r="465">
      <c r="A465" s="9" t="n"/>
      <c r="B465" s="9" t="n"/>
      <c r="C465" s="9" t="n"/>
      <c r="D465" s="9" t="n"/>
      <c r="E465" s="9" t="n"/>
      <c r="F465" s="9" t="n"/>
      <c r="G465" s="10" t="n"/>
      <c r="H465" s="11" t="n"/>
      <c r="I465" s="12">
        <f>IF(C465="","",IFERROR(VLOOKUP(C465,সেটিং!$A$6:$B$13,2,FALSE),""))</f>
        <v/>
      </c>
      <c r="J465" s="9" t="n"/>
      <c r="K465" s="13">
        <f>IF(G465="","",IF(MONTH(G465)&gt;=7,YEAR(G465)+1,YEAR(G465)))</f>
        <v/>
      </c>
      <c r="L465" s="14">
        <f>IF(OR(H465="",K465="",সেটিং!$B$3&lt;K465),"",IF(J465="SL",MAX(0,H465-H465*I465*(সেটিং!$B$3-K465)),H465*(1-I465)^(সেটিং!$B$3-K465)))</f>
        <v/>
      </c>
      <c r="M465" s="14">
        <f>IF(L465="","",IF(J465="SL",MIN(H465*I465,L465),L465*I465))</f>
        <v/>
      </c>
      <c r="N465" s="14">
        <f>IF(L465="","",L465-M465)</f>
        <v/>
      </c>
      <c r="O465" s="14">
        <f>IF(N465="","",H465-N465)</f>
        <v/>
      </c>
      <c r="P465" s="9" t="n"/>
      <c r="Q465" s="9" t="n"/>
    </row>
    <row r="466">
      <c r="A466" s="9" t="n"/>
      <c r="B466" s="9" t="n"/>
      <c r="C466" s="9" t="n"/>
      <c r="D466" s="9" t="n"/>
      <c r="E466" s="9" t="n"/>
      <c r="F466" s="9" t="n"/>
      <c r="G466" s="10" t="n"/>
      <c r="H466" s="11" t="n"/>
      <c r="I466" s="12">
        <f>IF(C466="","",IFERROR(VLOOKUP(C466,সেটিং!$A$6:$B$13,2,FALSE),""))</f>
        <v/>
      </c>
      <c r="J466" s="9" t="n"/>
      <c r="K466" s="13">
        <f>IF(G466="","",IF(MONTH(G466)&gt;=7,YEAR(G466)+1,YEAR(G466)))</f>
        <v/>
      </c>
      <c r="L466" s="14">
        <f>IF(OR(H466="",K466="",সেটিং!$B$3&lt;K466),"",IF(J466="SL",MAX(0,H466-H466*I466*(সেটিং!$B$3-K466)),H466*(1-I466)^(সেটিং!$B$3-K466)))</f>
        <v/>
      </c>
      <c r="M466" s="14">
        <f>IF(L466="","",IF(J466="SL",MIN(H466*I466,L466),L466*I466))</f>
        <v/>
      </c>
      <c r="N466" s="14">
        <f>IF(L466="","",L466-M466)</f>
        <v/>
      </c>
      <c r="O466" s="14">
        <f>IF(N466="","",H466-N466)</f>
        <v/>
      </c>
      <c r="P466" s="9" t="n"/>
      <c r="Q466" s="9" t="n"/>
    </row>
    <row r="467">
      <c r="A467" s="9" t="n"/>
      <c r="B467" s="9" t="n"/>
      <c r="C467" s="9" t="n"/>
      <c r="D467" s="9" t="n"/>
      <c r="E467" s="9" t="n"/>
      <c r="F467" s="9" t="n"/>
      <c r="G467" s="10" t="n"/>
      <c r="H467" s="11" t="n"/>
      <c r="I467" s="12">
        <f>IF(C467="","",IFERROR(VLOOKUP(C467,সেটিং!$A$6:$B$13,2,FALSE),""))</f>
        <v/>
      </c>
      <c r="J467" s="9" t="n"/>
      <c r="K467" s="13">
        <f>IF(G467="","",IF(MONTH(G467)&gt;=7,YEAR(G467)+1,YEAR(G467)))</f>
        <v/>
      </c>
      <c r="L467" s="14">
        <f>IF(OR(H467="",K467="",সেটিং!$B$3&lt;K467),"",IF(J467="SL",MAX(0,H467-H467*I467*(সেটিং!$B$3-K467)),H467*(1-I467)^(সেটিং!$B$3-K467)))</f>
        <v/>
      </c>
      <c r="M467" s="14">
        <f>IF(L467="","",IF(J467="SL",MIN(H467*I467,L467),L467*I467))</f>
        <v/>
      </c>
      <c r="N467" s="14">
        <f>IF(L467="","",L467-M467)</f>
        <v/>
      </c>
      <c r="O467" s="14">
        <f>IF(N467="","",H467-N467)</f>
        <v/>
      </c>
      <c r="P467" s="9" t="n"/>
      <c r="Q467" s="9" t="n"/>
    </row>
    <row r="468">
      <c r="A468" s="9" t="n"/>
      <c r="B468" s="9" t="n"/>
      <c r="C468" s="9" t="n"/>
      <c r="D468" s="9" t="n"/>
      <c r="E468" s="9" t="n"/>
      <c r="F468" s="9" t="n"/>
      <c r="G468" s="10" t="n"/>
      <c r="H468" s="11" t="n"/>
      <c r="I468" s="12">
        <f>IF(C468="","",IFERROR(VLOOKUP(C468,সেটিং!$A$6:$B$13,2,FALSE),""))</f>
        <v/>
      </c>
      <c r="J468" s="9" t="n"/>
      <c r="K468" s="13">
        <f>IF(G468="","",IF(MONTH(G468)&gt;=7,YEAR(G468)+1,YEAR(G468)))</f>
        <v/>
      </c>
      <c r="L468" s="14">
        <f>IF(OR(H468="",K468="",সেটিং!$B$3&lt;K468),"",IF(J468="SL",MAX(0,H468-H468*I468*(সেটিং!$B$3-K468)),H468*(1-I468)^(সেটিং!$B$3-K468)))</f>
        <v/>
      </c>
      <c r="M468" s="14">
        <f>IF(L468="","",IF(J468="SL",MIN(H468*I468,L468),L468*I468))</f>
        <v/>
      </c>
      <c r="N468" s="14">
        <f>IF(L468="","",L468-M468)</f>
        <v/>
      </c>
      <c r="O468" s="14">
        <f>IF(N468="","",H468-N468)</f>
        <v/>
      </c>
      <c r="P468" s="9" t="n"/>
      <c r="Q468" s="9" t="n"/>
    </row>
    <row r="469">
      <c r="A469" s="9" t="n"/>
      <c r="B469" s="9" t="n"/>
      <c r="C469" s="9" t="n"/>
      <c r="D469" s="9" t="n"/>
      <c r="E469" s="9" t="n"/>
      <c r="F469" s="9" t="n"/>
      <c r="G469" s="10" t="n"/>
      <c r="H469" s="11" t="n"/>
      <c r="I469" s="12">
        <f>IF(C469="","",IFERROR(VLOOKUP(C469,সেটিং!$A$6:$B$13,2,FALSE),""))</f>
        <v/>
      </c>
      <c r="J469" s="9" t="n"/>
      <c r="K469" s="13">
        <f>IF(G469="","",IF(MONTH(G469)&gt;=7,YEAR(G469)+1,YEAR(G469)))</f>
        <v/>
      </c>
      <c r="L469" s="14">
        <f>IF(OR(H469="",K469="",সেটিং!$B$3&lt;K469),"",IF(J469="SL",MAX(0,H469-H469*I469*(সেটিং!$B$3-K469)),H469*(1-I469)^(সেটিং!$B$3-K469)))</f>
        <v/>
      </c>
      <c r="M469" s="14">
        <f>IF(L469="","",IF(J469="SL",MIN(H469*I469,L469),L469*I469))</f>
        <v/>
      </c>
      <c r="N469" s="14">
        <f>IF(L469="","",L469-M469)</f>
        <v/>
      </c>
      <c r="O469" s="14">
        <f>IF(N469="","",H469-N469)</f>
        <v/>
      </c>
      <c r="P469" s="9" t="n"/>
      <c r="Q469" s="9" t="n"/>
    </row>
    <row r="470">
      <c r="A470" s="9" t="n"/>
      <c r="B470" s="9" t="n"/>
      <c r="C470" s="9" t="n"/>
      <c r="D470" s="9" t="n"/>
      <c r="E470" s="9" t="n"/>
      <c r="F470" s="9" t="n"/>
      <c r="G470" s="10" t="n"/>
      <c r="H470" s="11" t="n"/>
      <c r="I470" s="12">
        <f>IF(C470="","",IFERROR(VLOOKUP(C470,সেটিং!$A$6:$B$13,2,FALSE),""))</f>
        <v/>
      </c>
      <c r="J470" s="9" t="n"/>
      <c r="K470" s="13">
        <f>IF(G470="","",IF(MONTH(G470)&gt;=7,YEAR(G470)+1,YEAR(G470)))</f>
        <v/>
      </c>
      <c r="L470" s="14">
        <f>IF(OR(H470="",K470="",সেটিং!$B$3&lt;K470),"",IF(J470="SL",MAX(0,H470-H470*I470*(সেটিং!$B$3-K470)),H470*(1-I470)^(সেটিং!$B$3-K470)))</f>
        <v/>
      </c>
      <c r="M470" s="14">
        <f>IF(L470="","",IF(J470="SL",MIN(H470*I470,L470),L470*I470))</f>
        <v/>
      </c>
      <c r="N470" s="14">
        <f>IF(L470="","",L470-M470)</f>
        <v/>
      </c>
      <c r="O470" s="14">
        <f>IF(N470="","",H470-N470)</f>
        <v/>
      </c>
      <c r="P470" s="9" t="n"/>
      <c r="Q470" s="9" t="n"/>
    </row>
    <row r="471">
      <c r="A471" s="9" t="n"/>
      <c r="B471" s="9" t="n"/>
      <c r="C471" s="9" t="n"/>
      <c r="D471" s="9" t="n"/>
      <c r="E471" s="9" t="n"/>
      <c r="F471" s="9" t="n"/>
      <c r="G471" s="10" t="n"/>
      <c r="H471" s="11" t="n"/>
      <c r="I471" s="12">
        <f>IF(C471="","",IFERROR(VLOOKUP(C471,সেটিং!$A$6:$B$13,2,FALSE),""))</f>
        <v/>
      </c>
      <c r="J471" s="9" t="n"/>
      <c r="K471" s="13">
        <f>IF(G471="","",IF(MONTH(G471)&gt;=7,YEAR(G471)+1,YEAR(G471)))</f>
        <v/>
      </c>
      <c r="L471" s="14">
        <f>IF(OR(H471="",K471="",সেটিং!$B$3&lt;K471),"",IF(J471="SL",MAX(0,H471-H471*I471*(সেটিং!$B$3-K471)),H471*(1-I471)^(সেটিং!$B$3-K471)))</f>
        <v/>
      </c>
      <c r="M471" s="14">
        <f>IF(L471="","",IF(J471="SL",MIN(H471*I471,L471),L471*I471))</f>
        <v/>
      </c>
      <c r="N471" s="14">
        <f>IF(L471="","",L471-M471)</f>
        <v/>
      </c>
      <c r="O471" s="14">
        <f>IF(N471="","",H471-N471)</f>
        <v/>
      </c>
      <c r="P471" s="9" t="n"/>
      <c r="Q471" s="9" t="n"/>
    </row>
    <row r="472">
      <c r="A472" s="9" t="n"/>
      <c r="B472" s="9" t="n"/>
      <c r="C472" s="9" t="n"/>
      <c r="D472" s="9" t="n"/>
      <c r="E472" s="9" t="n"/>
      <c r="F472" s="9" t="n"/>
      <c r="G472" s="10" t="n"/>
      <c r="H472" s="11" t="n"/>
      <c r="I472" s="12">
        <f>IF(C472="","",IFERROR(VLOOKUP(C472,সেটিং!$A$6:$B$13,2,FALSE),""))</f>
        <v/>
      </c>
      <c r="J472" s="9" t="n"/>
      <c r="K472" s="13">
        <f>IF(G472="","",IF(MONTH(G472)&gt;=7,YEAR(G472)+1,YEAR(G472)))</f>
        <v/>
      </c>
      <c r="L472" s="14">
        <f>IF(OR(H472="",K472="",সেটিং!$B$3&lt;K472),"",IF(J472="SL",MAX(0,H472-H472*I472*(সেটিং!$B$3-K472)),H472*(1-I472)^(সেটিং!$B$3-K472)))</f>
        <v/>
      </c>
      <c r="M472" s="14">
        <f>IF(L472="","",IF(J472="SL",MIN(H472*I472,L472),L472*I472))</f>
        <v/>
      </c>
      <c r="N472" s="14">
        <f>IF(L472="","",L472-M472)</f>
        <v/>
      </c>
      <c r="O472" s="14">
        <f>IF(N472="","",H472-N472)</f>
        <v/>
      </c>
      <c r="P472" s="9" t="n"/>
      <c r="Q472" s="9" t="n"/>
    </row>
    <row r="473">
      <c r="A473" s="9" t="n"/>
      <c r="B473" s="9" t="n"/>
      <c r="C473" s="9" t="n"/>
      <c r="D473" s="9" t="n"/>
      <c r="E473" s="9" t="n"/>
      <c r="F473" s="9" t="n"/>
      <c r="G473" s="10" t="n"/>
      <c r="H473" s="11" t="n"/>
      <c r="I473" s="12">
        <f>IF(C473="","",IFERROR(VLOOKUP(C473,সেটিং!$A$6:$B$13,2,FALSE),""))</f>
        <v/>
      </c>
      <c r="J473" s="9" t="n"/>
      <c r="K473" s="13">
        <f>IF(G473="","",IF(MONTH(G473)&gt;=7,YEAR(G473)+1,YEAR(G473)))</f>
        <v/>
      </c>
      <c r="L473" s="14">
        <f>IF(OR(H473="",K473="",সেটিং!$B$3&lt;K473),"",IF(J473="SL",MAX(0,H473-H473*I473*(সেটিং!$B$3-K473)),H473*(1-I473)^(সেটিং!$B$3-K473)))</f>
        <v/>
      </c>
      <c r="M473" s="14">
        <f>IF(L473="","",IF(J473="SL",MIN(H473*I473,L473),L473*I473))</f>
        <v/>
      </c>
      <c r="N473" s="14">
        <f>IF(L473="","",L473-M473)</f>
        <v/>
      </c>
      <c r="O473" s="14">
        <f>IF(N473="","",H473-N473)</f>
        <v/>
      </c>
      <c r="P473" s="9" t="n"/>
      <c r="Q473" s="9" t="n"/>
    </row>
    <row r="474">
      <c r="A474" s="9" t="n"/>
      <c r="B474" s="9" t="n"/>
      <c r="C474" s="9" t="n"/>
      <c r="D474" s="9" t="n"/>
      <c r="E474" s="9" t="n"/>
      <c r="F474" s="9" t="n"/>
      <c r="G474" s="10" t="n"/>
      <c r="H474" s="11" t="n"/>
      <c r="I474" s="12">
        <f>IF(C474="","",IFERROR(VLOOKUP(C474,সেটিং!$A$6:$B$13,2,FALSE),""))</f>
        <v/>
      </c>
      <c r="J474" s="9" t="n"/>
      <c r="K474" s="13">
        <f>IF(G474="","",IF(MONTH(G474)&gt;=7,YEAR(G474)+1,YEAR(G474)))</f>
        <v/>
      </c>
      <c r="L474" s="14">
        <f>IF(OR(H474="",K474="",সেটিং!$B$3&lt;K474),"",IF(J474="SL",MAX(0,H474-H474*I474*(সেটিং!$B$3-K474)),H474*(1-I474)^(সেটিং!$B$3-K474)))</f>
        <v/>
      </c>
      <c r="M474" s="14">
        <f>IF(L474="","",IF(J474="SL",MIN(H474*I474,L474),L474*I474))</f>
        <v/>
      </c>
      <c r="N474" s="14">
        <f>IF(L474="","",L474-M474)</f>
        <v/>
      </c>
      <c r="O474" s="14">
        <f>IF(N474="","",H474-N474)</f>
        <v/>
      </c>
      <c r="P474" s="9" t="n"/>
      <c r="Q474" s="9" t="n"/>
    </row>
    <row r="475">
      <c r="A475" s="9" t="n"/>
      <c r="B475" s="9" t="n"/>
      <c r="C475" s="9" t="n"/>
      <c r="D475" s="9" t="n"/>
      <c r="E475" s="9" t="n"/>
      <c r="F475" s="9" t="n"/>
      <c r="G475" s="10" t="n"/>
      <c r="H475" s="11" t="n"/>
      <c r="I475" s="12">
        <f>IF(C475="","",IFERROR(VLOOKUP(C475,সেটিং!$A$6:$B$13,2,FALSE),""))</f>
        <v/>
      </c>
      <c r="J475" s="9" t="n"/>
      <c r="K475" s="13">
        <f>IF(G475="","",IF(MONTH(G475)&gt;=7,YEAR(G475)+1,YEAR(G475)))</f>
        <v/>
      </c>
      <c r="L475" s="14">
        <f>IF(OR(H475="",K475="",সেটিং!$B$3&lt;K475),"",IF(J475="SL",MAX(0,H475-H475*I475*(সেটিং!$B$3-K475)),H475*(1-I475)^(সেটিং!$B$3-K475)))</f>
        <v/>
      </c>
      <c r="M475" s="14">
        <f>IF(L475="","",IF(J475="SL",MIN(H475*I475,L475),L475*I475))</f>
        <v/>
      </c>
      <c r="N475" s="14">
        <f>IF(L475="","",L475-M475)</f>
        <v/>
      </c>
      <c r="O475" s="14">
        <f>IF(N475="","",H475-N475)</f>
        <v/>
      </c>
      <c r="P475" s="9" t="n"/>
      <c r="Q475" s="9" t="n"/>
    </row>
    <row r="476">
      <c r="A476" s="9" t="n"/>
      <c r="B476" s="9" t="n"/>
      <c r="C476" s="9" t="n"/>
      <c r="D476" s="9" t="n"/>
      <c r="E476" s="9" t="n"/>
      <c r="F476" s="9" t="n"/>
      <c r="G476" s="10" t="n"/>
      <c r="H476" s="11" t="n"/>
      <c r="I476" s="12">
        <f>IF(C476="","",IFERROR(VLOOKUP(C476,সেটিং!$A$6:$B$13,2,FALSE),""))</f>
        <v/>
      </c>
      <c r="J476" s="9" t="n"/>
      <c r="K476" s="13">
        <f>IF(G476="","",IF(MONTH(G476)&gt;=7,YEAR(G476)+1,YEAR(G476)))</f>
        <v/>
      </c>
      <c r="L476" s="14">
        <f>IF(OR(H476="",K476="",সেটিং!$B$3&lt;K476),"",IF(J476="SL",MAX(0,H476-H476*I476*(সেটিং!$B$3-K476)),H476*(1-I476)^(সেটিং!$B$3-K476)))</f>
        <v/>
      </c>
      <c r="M476" s="14">
        <f>IF(L476="","",IF(J476="SL",MIN(H476*I476,L476),L476*I476))</f>
        <v/>
      </c>
      <c r="N476" s="14">
        <f>IF(L476="","",L476-M476)</f>
        <v/>
      </c>
      <c r="O476" s="14">
        <f>IF(N476="","",H476-N476)</f>
        <v/>
      </c>
      <c r="P476" s="9" t="n"/>
      <c r="Q476" s="9" t="n"/>
    </row>
    <row r="477">
      <c r="A477" s="9" t="n"/>
      <c r="B477" s="9" t="n"/>
      <c r="C477" s="9" t="n"/>
      <c r="D477" s="9" t="n"/>
      <c r="E477" s="9" t="n"/>
      <c r="F477" s="9" t="n"/>
      <c r="G477" s="10" t="n"/>
      <c r="H477" s="11" t="n"/>
      <c r="I477" s="12">
        <f>IF(C477="","",IFERROR(VLOOKUP(C477,সেটিং!$A$6:$B$13,2,FALSE),""))</f>
        <v/>
      </c>
      <c r="J477" s="9" t="n"/>
      <c r="K477" s="13">
        <f>IF(G477="","",IF(MONTH(G477)&gt;=7,YEAR(G477)+1,YEAR(G477)))</f>
        <v/>
      </c>
      <c r="L477" s="14">
        <f>IF(OR(H477="",K477="",সেটিং!$B$3&lt;K477),"",IF(J477="SL",MAX(0,H477-H477*I477*(সেটিং!$B$3-K477)),H477*(1-I477)^(সেটিং!$B$3-K477)))</f>
        <v/>
      </c>
      <c r="M477" s="14">
        <f>IF(L477="","",IF(J477="SL",MIN(H477*I477,L477),L477*I477))</f>
        <v/>
      </c>
      <c r="N477" s="14">
        <f>IF(L477="","",L477-M477)</f>
        <v/>
      </c>
      <c r="O477" s="14">
        <f>IF(N477="","",H477-N477)</f>
        <v/>
      </c>
      <c r="P477" s="9" t="n"/>
      <c r="Q477" s="9" t="n"/>
    </row>
    <row r="478">
      <c r="A478" s="9" t="n"/>
      <c r="B478" s="9" t="n"/>
      <c r="C478" s="9" t="n"/>
      <c r="D478" s="9" t="n"/>
      <c r="E478" s="9" t="n"/>
      <c r="F478" s="9" t="n"/>
      <c r="G478" s="10" t="n"/>
      <c r="H478" s="11" t="n"/>
      <c r="I478" s="12">
        <f>IF(C478="","",IFERROR(VLOOKUP(C478,সেটিং!$A$6:$B$13,2,FALSE),""))</f>
        <v/>
      </c>
      <c r="J478" s="9" t="n"/>
      <c r="K478" s="13">
        <f>IF(G478="","",IF(MONTH(G478)&gt;=7,YEAR(G478)+1,YEAR(G478)))</f>
        <v/>
      </c>
      <c r="L478" s="14">
        <f>IF(OR(H478="",K478="",সেটিং!$B$3&lt;K478),"",IF(J478="SL",MAX(0,H478-H478*I478*(সেটিং!$B$3-K478)),H478*(1-I478)^(সেটিং!$B$3-K478)))</f>
        <v/>
      </c>
      <c r="M478" s="14">
        <f>IF(L478="","",IF(J478="SL",MIN(H478*I478,L478),L478*I478))</f>
        <v/>
      </c>
      <c r="N478" s="14">
        <f>IF(L478="","",L478-M478)</f>
        <v/>
      </c>
      <c r="O478" s="14">
        <f>IF(N478="","",H478-N478)</f>
        <v/>
      </c>
      <c r="P478" s="9" t="n"/>
      <c r="Q478" s="9" t="n"/>
    </row>
    <row r="479">
      <c r="A479" s="9" t="n"/>
      <c r="B479" s="9" t="n"/>
      <c r="C479" s="9" t="n"/>
      <c r="D479" s="9" t="n"/>
      <c r="E479" s="9" t="n"/>
      <c r="F479" s="9" t="n"/>
      <c r="G479" s="10" t="n"/>
      <c r="H479" s="11" t="n"/>
      <c r="I479" s="12">
        <f>IF(C479="","",IFERROR(VLOOKUP(C479,সেটিং!$A$6:$B$13,2,FALSE),""))</f>
        <v/>
      </c>
      <c r="J479" s="9" t="n"/>
      <c r="K479" s="13">
        <f>IF(G479="","",IF(MONTH(G479)&gt;=7,YEAR(G479)+1,YEAR(G479)))</f>
        <v/>
      </c>
      <c r="L479" s="14">
        <f>IF(OR(H479="",K479="",সেটিং!$B$3&lt;K479),"",IF(J479="SL",MAX(0,H479-H479*I479*(সেটিং!$B$3-K479)),H479*(1-I479)^(সেটিং!$B$3-K479)))</f>
        <v/>
      </c>
      <c r="M479" s="14">
        <f>IF(L479="","",IF(J479="SL",MIN(H479*I479,L479),L479*I479))</f>
        <v/>
      </c>
      <c r="N479" s="14">
        <f>IF(L479="","",L479-M479)</f>
        <v/>
      </c>
      <c r="O479" s="14">
        <f>IF(N479="","",H479-N479)</f>
        <v/>
      </c>
      <c r="P479" s="9" t="n"/>
      <c r="Q479" s="9" t="n"/>
    </row>
    <row r="480">
      <c r="A480" s="9" t="n"/>
      <c r="B480" s="9" t="n"/>
      <c r="C480" s="9" t="n"/>
      <c r="D480" s="9" t="n"/>
      <c r="E480" s="9" t="n"/>
      <c r="F480" s="9" t="n"/>
      <c r="G480" s="10" t="n"/>
      <c r="H480" s="11" t="n"/>
      <c r="I480" s="12">
        <f>IF(C480="","",IFERROR(VLOOKUP(C480,সেটিং!$A$6:$B$13,2,FALSE),""))</f>
        <v/>
      </c>
      <c r="J480" s="9" t="n"/>
      <c r="K480" s="13">
        <f>IF(G480="","",IF(MONTH(G480)&gt;=7,YEAR(G480)+1,YEAR(G480)))</f>
        <v/>
      </c>
      <c r="L480" s="14">
        <f>IF(OR(H480="",K480="",সেটিং!$B$3&lt;K480),"",IF(J480="SL",MAX(0,H480-H480*I480*(সেটিং!$B$3-K480)),H480*(1-I480)^(সেটিং!$B$3-K480)))</f>
        <v/>
      </c>
      <c r="M480" s="14">
        <f>IF(L480="","",IF(J480="SL",MIN(H480*I480,L480),L480*I480))</f>
        <v/>
      </c>
      <c r="N480" s="14">
        <f>IF(L480="","",L480-M480)</f>
        <v/>
      </c>
      <c r="O480" s="14">
        <f>IF(N480="","",H480-N480)</f>
        <v/>
      </c>
      <c r="P480" s="9" t="n"/>
      <c r="Q480" s="9" t="n"/>
    </row>
    <row r="481">
      <c r="A481" s="9" t="n"/>
      <c r="B481" s="9" t="n"/>
      <c r="C481" s="9" t="n"/>
      <c r="D481" s="9" t="n"/>
      <c r="E481" s="9" t="n"/>
      <c r="F481" s="9" t="n"/>
      <c r="G481" s="10" t="n"/>
      <c r="H481" s="11" t="n"/>
      <c r="I481" s="12">
        <f>IF(C481="","",IFERROR(VLOOKUP(C481,সেটিং!$A$6:$B$13,2,FALSE),""))</f>
        <v/>
      </c>
      <c r="J481" s="9" t="n"/>
      <c r="K481" s="13">
        <f>IF(G481="","",IF(MONTH(G481)&gt;=7,YEAR(G481)+1,YEAR(G481)))</f>
        <v/>
      </c>
      <c r="L481" s="14">
        <f>IF(OR(H481="",K481="",সেটিং!$B$3&lt;K481),"",IF(J481="SL",MAX(0,H481-H481*I481*(সেটিং!$B$3-K481)),H481*(1-I481)^(সেটিং!$B$3-K481)))</f>
        <v/>
      </c>
      <c r="M481" s="14">
        <f>IF(L481="","",IF(J481="SL",MIN(H481*I481,L481),L481*I481))</f>
        <v/>
      </c>
      <c r="N481" s="14">
        <f>IF(L481="","",L481-M481)</f>
        <v/>
      </c>
      <c r="O481" s="14">
        <f>IF(N481="","",H481-N481)</f>
        <v/>
      </c>
      <c r="P481" s="9" t="n"/>
      <c r="Q481" s="9" t="n"/>
    </row>
    <row r="482">
      <c r="A482" s="9" t="n"/>
      <c r="B482" s="9" t="n"/>
      <c r="C482" s="9" t="n"/>
      <c r="D482" s="9" t="n"/>
      <c r="E482" s="9" t="n"/>
      <c r="F482" s="9" t="n"/>
      <c r="G482" s="10" t="n"/>
      <c r="H482" s="11" t="n"/>
      <c r="I482" s="12">
        <f>IF(C482="","",IFERROR(VLOOKUP(C482,সেটিং!$A$6:$B$13,2,FALSE),""))</f>
        <v/>
      </c>
      <c r="J482" s="9" t="n"/>
      <c r="K482" s="13">
        <f>IF(G482="","",IF(MONTH(G482)&gt;=7,YEAR(G482)+1,YEAR(G482)))</f>
        <v/>
      </c>
      <c r="L482" s="14">
        <f>IF(OR(H482="",K482="",সেটিং!$B$3&lt;K482),"",IF(J482="SL",MAX(0,H482-H482*I482*(সেটিং!$B$3-K482)),H482*(1-I482)^(সেটিং!$B$3-K482)))</f>
        <v/>
      </c>
      <c r="M482" s="14">
        <f>IF(L482="","",IF(J482="SL",MIN(H482*I482,L482),L482*I482))</f>
        <v/>
      </c>
      <c r="N482" s="14">
        <f>IF(L482="","",L482-M482)</f>
        <v/>
      </c>
      <c r="O482" s="14">
        <f>IF(N482="","",H482-N482)</f>
        <v/>
      </c>
      <c r="P482" s="9" t="n"/>
      <c r="Q482" s="9" t="n"/>
    </row>
    <row r="483">
      <c r="A483" s="9" t="n"/>
      <c r="B483" s="9" t="n"/>
      <c r="C483" s="9" t="n"/>
      <c r="D483" s="9" t="n"/>
      <c r="E483" s="9" t="n"/>
      <c r="F483" s="9" t="n"/>
      <c r="G483" s="10" t="n"/>
      <c r="H483" s="11" t="n"/>
      <c r="I483" s="12">
        <f>IF(C483="","",IFERROR(VLOOKUP(C483,সেটিং!$A$6:$B$13,2,FALSE),""))</f>
        <v/>
      </c>
      <c r="J483" s="9" t="n"/>
      <c r="K483" s="13">
        <f>IF(G483="","",IF(MONTH(G483)&gt;=7,YEAR(G483)+1,YEAR(G483)))</f>
        <v/>
      </c>
      <c r="L483" s="14">
        <f>IF(OR(H483="",K483="",সেটিং!$B$3&lt;K483),"",IF(J483="SL",MAX(0,H483-H483*I483*(সেটিং!$B$3-K483)),H483*(1-I483)^(সেটিং!$B$3-K483)))</f>
        <v/>
      </c>
      <c r="M483" s="14">
        <f>IF(L483="","",IF(J483="SL",MIN(H483*I483,L483),L483*I483))</f>
        <v/>
      </c>
      <c r="N483" s="14">
        <f>IF(L483="","",L483-M483)</f>
        <v/>
      </c>
      <c r="O483" s="14">
        <f>IF(N483="","",H483-N483)</f>
        <v/>
      </c>
      <c r="P483" s="9" t="n"/>
      <c r="Q483" s="9" t="n"/>
    </row>
    <row r="484">
      <c r="A484" s="9" t="n"/>
      <c r="B484" s="9" t="n"/>
      <c r="C484" s="9" t="n"/>
      <c r="D484" s="9" t="n"/>
      <c r="E484" s="9" t="n"/>
      <c r="F484" s="9" t="n"/>
      <c r="G484" s="10" t="n"/>
      <c r="H484" s="11" t="n"/>
      <c r="I484" s="12">
        <f>IF(C484="","",IFERROR(VLOOKUP(C484,সেটিং!$A$6:$B$13,2,FALSE),""))</f>
        <v/>
      </c>
      <c r="J484" s="9" t="n"/>
      <c r="K484" s="13">
        <f>IF(G484="","",IF(MONTH(G484)&gt;=7,YEAR(G484)+1,YEAR(G484)))</f>
        <v/>
      </c>
      <c r="L484" s="14">
        <f>IF(OR(H484="",K484="",সেটিং!$B$3&lt;K484),"",IF(J484="SL",MAX(0,H484-H484*I484*(সেটিং!$B$3-K484)),H484*(1-I484)^(সেটিং!$B$3-K484)))</f>
        <v/>
      </c>
      <c r="M484" s="14">
        <f>IF(L484="","",IF(J484="SL",MIN(H484*I484,L484),L484*I484))</f>
        <v/>
      </c>
      <c r="N484" s="14">
        <f>IF(L484="","",L484-M484)</f>
        <v/>
      </c>
      <c r="O484" s="14">
        <f>IF(N484="","",H484-N484)</f>
        <v/>
      </c>
      <c r="P484" s="9" t="n"/>
      <c r="Q484" s="9" t="n"/>
    </row>
    <row r="485">
      <c r="A485" s="9" t="n"/>
      <c r="B485" s="9" t="n"/>
      <c r="C485" s="9" t="n"/>
      <c r="D485" s="9" t="n"/>
      <c r="E485" s="9" t="n"/>
      <c r="F485" s="9" t="n"/>
      <c r="G485" s="10" t="n"/>
      <c r="H485" s="11" t="n"/>
      <c r="I485" s="12">
        <f>IF(C485="","",IFERROR(VLOOKUP(C485,সেটিং!$A$6:$B$13,2,FALSE),""))</f>
        <v/>
      </c>
      <c r="J485" s="9" t="n"/>
      <c r="K485" s="13">
        <f>IF(G485="","",IF(MONTH(G485)&gt;=7,YEAR(G485)+1,YEAR(G485)))</f>
        <v/>
      </c>
      <c r="L485" s="14">
        <f>IF(OR(H485="",K485="",সেটিং!$B$3&lt;K485),"",IF(J485="SL",MAX(0,H485-H485*I485*(সেটিং!$B$3-K485)),H485*(1-I485)^(সেটিং!$B$3-K485)))</f>
        <v/>
      </c>
      <c r="M485" s="14">
        <f>IF(L485="","",IF(J485="SL",MIN(H485*I485,L485),L485*I485))</f>
        <v/>
      </c>
      <c r="N485" s="14">
        <f>IF(L485="","",L485-M485)</f>
        <v/>
      </c>
      <c r="O485" s="14">
        <f>IF(N485="","",H485-N485)</f>
        <v/>
      </c>
      <c r="P485" s="9" t="n"/>
      <c r="Q485" s="9" t="n"/>
    </row>
    <row r="486">
      <c r="A486" s="9" t="n"/>
      <c r="B486" s="9" t="n"/>
      <c r="C486" s="9" t="n"/>
      <c r="D486" s="9" t="n"/>
      <c r="E486" s="9" t="n"/>
      <c r="F486" s="9" t="n"/>
      <c r="G486" s="10" t="n"/>
      <c r="H486" s="11" t="n"/>
      <c r="I486" s="12">
        <f>IF(C486="","",IFERROR(VLOOKUP(C486,সেটিং!$A$6:$B$13,2,FALSE),""))</f>
        <v/>
      </c>
      <c r="J486" s="9" t="n"/>
      <c r="K486" s="13">
        <f>IF(G486="","",IF(MONTH(G486)&gt;=7,YEAR(G486)+1,YEAR(G486)))</f>
        <v/>
      </c>
      <c r="L486" s="14">
        <f>IF(OR(H486="",K486="",সেটিং!$B$3&lt;K486),"",IF(J486="SL",MAX(0,H486-H486*I486*(সেটিং!$B$3-K486)),H486*(1-I486)^(সেটিং!$B$3-K486)))</f>
        <v/>
      </c>
      <c r="M486" s="14">
        <f>IF(L486="","",IF(J486="SL",MIN(H486*I486,L486),L486*I486))</f>
        <v/>
      </c>
      <c r="N486" s="14">
        <f>IF(L486="","",L486-M486)</f>
        <v/>
      </c>
      <c r="O486" s="14">
        <f>IF(N486="","",H486-N486)</f>
        <v/>
      </c>
      <c r="P486" s="9" t="n"/>
      <c r="Q486" s="9" t="n"/>
    </row>
    <row r="487">
      <c r="A487" s="9" t="n"/>
      <c r="B487" s="9" t="n"/>
      <c r="C487" s="9" t="n"/>
      <c r="D487" s="9" t="n"/>
      <c r="E487" s="9" t="n"/>
      <c r="F487" s="9" t="n"/>
      <c r="G487" s="10" t="n"/>
      <c r="H487" s="11" t="n"/>
      <c r="I487" s="12">
        <f>IF(C487="","",IFERROR(VLOOKUP(C487,সেটিং!$A$6:$B$13,2,FALSE),""))</f>
        <v/>
      </c>
      <c r="J487" s="9" t="n"/>
      <c r="K487" s="13">
        <f>IF(G487="","",IF(MONTH(G487)&gt;=7,YEAR(G487)+1,YEAR(G487)))</f>
        <v/>
      </c>
      <c r="L487" s="14">
        <f>IF(OR(H487="",K487="",সেটিং!$B$3&lt;K487),"",IF(J487="SL",MAX(0,H487-H487*I487*(সেটিং!$B$3-K487)),H487*(1-I487)^(সেটিং!$B$3-K487)))</f>
        <v/>
      </c>
      <c r="M487" s="14">
        <f>IF(L487="","",IF(J487="SL",MIN(H487*I487,L487),L487*I487))</f>
        <v/>
      </c>
      <c r="N487" s="14">
        <f>IF(L487="","",L487-M487)</f>
        <v/>
      </c>
      <c r="O487" s="14">
        <f>IF(N487="","",H487-N487)</f>
        <v/>
      </c>
      <c r="P487" s="9" t="n"/>
      <c r="Q487" s="9" t="n"/>
    </row>
    <row r="488">
      <c r="A488" s="9" t="n"/>
      <c r="B488" s="9" t="n"/>
      <c r="C488" s="9" t="n"/>
      <c r="D488" s="9" t="n"/>
      <c r="E488" s="9" t="n"/>
      <c r="F488" s="9" t="n"/>
      <c r="G488" s="10" t="n"/>
      <c r="H488" s="11" t="n"/>
      <c r="I488" s="12">
        <f>IF(C488="","",IFERROR(VLOOKUP(C488,সেটিং!$A$6:$B$13,2,FALSE),""))</f>
        <v/>
      </c>
      <c r="J488" s="9" t="n"/>
      <c r="K488" s="13">
        <f>IF(G488="","",IF(MONTH(G488)&gt;=7,YEAR(G488)+1,YEAR(G488)))</f>
        <v/>
      </c>
      <c r="L488" s="14">
        <f>IF(OR(H488="",K488="",সেটিং!$B$3&lt;K488),"",IF(J488="SL",MAX(0,H488-H488*I488*(সেটিং!$B$3-K488)),H488*(1-I488)^(সেটিং!$B$3-K488)))</f>
        <v/>
      </c>
      <c r="M488" s="14">
        <f>IF(L488="","",IF(J488="SL",MIN(H488*I488,L488),L488*I488))</f>
        <v/>
      </c>
      <c r="N488" s="14">
        <f>IF(L488="","",L488-M488)</f>
        <v/>
      </c>
      <c r="O488" s="14">
        <f>IF(N488="","",H488-N488)</f>
        <v/>
      </c>
      <c r="P488" s="9" t="n"/>
      <c r="Q488" s="9" t="n"/>
    </row>
    <row r="489">
      <c r="A489" s="9" t="n"/>
      <c r="B489" s="9" t="n"/>
      <c r="C489" s="9" t="n"/>
      <c r="D489" s="9" t="n"/>
      <c r="E489" s="9" t="n"/>
      <c r="F489" s="9" t="n"/>
      <c r="G489" s="10" t="n"/>
      <c r="H489" s="11" t="n"/>
      <c r="I489" s="12">
        <f>IF(C489="","",IFERROR(VLOOKUP(C489,সেটিং!$A$6:$B$13,2,FALSE),""))</f>
        <v/>
      </c>
      <c r="J489" s="9" t="n"/>
      <c r="K489" s="13">
        <f>IF(G489="","",IF(MONTH(G489)&gt;=7,YEAR(G489)+1,YEAR(G489)))</f>
        <v/>
      </c>
      <c r="L489" s="14">
        <f>IF(OR(H489="",K489="",সেটিং!$B$3&lt;K489),"",IF(J489="SL",MAX(0,H489-H489*I489*(সেটিং!$B$3-K489)),H489*(1-I489)^(সেটিং!$B$3-K489)))</f>
        <v/>
      </c>
      <c r="M489" s="14">
        <f>IF(L489="","",IF(J489="SL",MIN(H489*I489,L489),L489*I489))</f>
        <v/>
      </c>
      <c r="N489" s="14">
        <f>IF(L489="","",L489-M489)</f>
        <v/>
      </c>
      <c r="O489" s="14">
        <f>IF(N489="","",H489-N489)</f>
        <v/>
      </c>
      <c r="P489" s="9" t="n"/>
      <c r="Q489" s="9" t="n"/>
    </row>
    <row r="490">
      <c r="A490" s="9" t="n"/>
      <c r="B490" s="9" t="n"/>
      <c r="C490" s="9" t="n"/>
      <c r="D490" s="9" t="n"/>
      <c r="E490" s="9" t="n"/>
      <c r="F490" s="9" t="n"/>
      <c r="G490" s="10" t="n"/>
      <c r="H490" s="11" t="n"/>
      <c r="I490" s="12">
        <f>IF(C490="","",IFERROR(VLOOKUP(C490,সেটিং!$A$6:$B$13,2,FALSE),""))</f>
        <v/>
      </c>
      <c r="J490" s="9" t="n"/>
      <c r="K490" s="13">
        <f>IF(G490="","",IF(MONTH(G490)&gt;=7,YEAR(G490)+1,YEAR(G490)))</f>
        <v/>
      </c>
      <c r="L490" s="14">
        <f>IF(OR(H490="",K490="",সেটিং!$B$3&lt;K490),"",IF(J490="SL",MAX(0,H490-H490*I490*(সেটিং!$B$3-K490)),H490*(1-I490)^(সেটিং!$B$3-K490)))</f>
        <v/>
      </c>
      <c r="M490" s="14">
        <f>IF(L490="","",IF(J490="SL",MIN(H490*I490,L490),L490*I490))</f>
        <v/>
      </c>
      <c r="N490" s="14">
        <f>IF(L490="","",L490-M490)</f>
        <v/>
      </c>
      <c r="O490" s="14">
        <f>IF(N490="","",H490-N490)</f>
        <v/>
      </c>
      <c r="P490" s="9" t="n"/>
      <c r="Q490" s="9" t="n"/>
    </row>
    <row r="491">
      <c r="A491" s="9" t="n"/>
      <c r="B491" s="9" t="n"/>
      <c r="C491" s="9" t="n"/>
      <c r="D491" s="9" t="n"/>
      <c r="E491" s="9" t="n"/>
      <c r="F491" s="9" t="n"/>
      <c r="G491" s="10" t="n"/>
      <c r="H491" s="11" t="n"/>
      <c r="I491" s="12">
        <f>IF(C491="","",IFERROR(VLOOKUP(C491,সেটিং!$A$6:$B$13,2,FALSE),""))</f>
        <v/>
      </c>
      <c r="J491" s="9" t="n"/>
      <c r="K491" s="13">
        <f>IF(G491="","",IF(MONTH(G491)&gt;=7,YEAR(G491)+1,YEAR(G491)))</f>
        <v/>
      </c>
      <c r="L491" s="14">
        <f>IF(OR(H491="",K491="",সেটিং!$B$3&lt;K491),"",IF(J491="SL",MAX(0,H491-H491*I491*(সেটিং!$B$3-K491)),H491*(1-I491)^(সেটিং!$B$3-K491)))</f>
        <v/>
      </c>
      <c r="M491" s="14">
        <f>IF(L491="","",IF(J491="SL",MIN(H491*I491,L491),L491*I491))</f>
        <v/>
      </c>
      <c r="N491" s="14">
        <f>IF(L491="","",L491-M491)</f>
        <v/>
      </c>
      <c r="O491" s="14">
        <f>IF(N491="","",H491-N491)</f>
        <v/>
      </c>
      <c r="P491" s="9" t="n"/>
      <c r="Q491" s="9" t="n"/>
    </row>
    <row r="492">
      <c r="A492" s="9" t="n"/>
      <c r="B492" s="9" t="n"/>
      <c r="C492" s="9" t="n"/>
      <c r="D492" s="9" t="n"/>
      <c r="E492" s="9" t="n"/>
      <c r="F492" s="9" t="n"/>
      <c r="G492" s="10" t="n"/>
      <c r="H492" s="11" t="n"/>
      <c r="I492" s="12">
        <f>IF(C492="","",IFERROR(VLOOKUP(C492,সেটিং!$A$6:$B$13,2,FALSE),""))</f>
        <v/>
      </c>
      <c r="J492" s="9" t="n"/>
      <c r="K492" s="13">
        <f>IF(G492="","",IF(MONTH(G492)&gt;=7,YEAR(G492)+1,YEAR(G492)))</f>
        <v/>
      </c>
      <c r="L492" s="14">
        <f>IF(OR(H492="",K492="",সেটিং!$B$3&lt;K492),"",IF(J492="SL",MAX(0,H492-H492*I492*(সেটিং!$B$3-K492)),H492*(1-I492)^(সেটিং!$B$3-K492)))</f>
        <v/>
      </c>
      <c r="M492" s="14">
        <f>IF(L492="","",IF(J492="SL",MIN(H492*I492,L492),L492*I492))</f>
        <v/>
      </c>
      <c r="N492" s="14">
        <f>IF(L492="","",L492-M492)</f>
        <v/>
      </c>
      <c r="O492" s="14">
        <f>IF(N492="","",H492-N492)</f>
        <v/>
      </c>
      <c r="P492" s="9" t="n"/>
      <c r="Q492" s="9" t="n"/>
    </row>
    <row r="493">
      <c r="A493" s="9" t="n"/>
      <c r="B493" s="9" t="n"/>
      <c r="C493" s="9" t="n"/>
      <c r="D493" s="9" t="n"/>
      <c r="E493" s="9" t="n"/>
      <c r="F493" s="9" t="n"/>
      <c r="G493" s="10" t="n"/>
      <c r="H493" s="11" t="n"/>
      <c r="I493" s="12">
        <f>IF(C493="","",IFERROR(VLOOKUP(C493,সেটিং!$A$6:$B$13,2,FALSE),""))</f>
        <v/>
      </c>
      <c r="J493" s="9" t="n"/>
      <c r="K493" s="13">
        <f>IF(G493="","",IF(MONTH(G493)&gt;=7,YEAR(G493)+1,YEAR(G493)))</f>
        <v/>
      </c>
      <c r="L493" s="14">
        <f>IF(OR(H493="",K493="",সেটিং!$B$3&lt;K493),"",IF(J493="SL",MAX(0,H493-H493*I493*(সেটিং!$B$3-K493)),H493*(1-I493)^(সেটিং!$B$3-K493)))</f>
        <v/>
      </c>
      <c r="M493" s="14">
        <f>IF(L493="","",IF(J493="SL",MIN(H493*I493,L493),L493*I493))</f>
        <v/>
      </c>
      <c r="N493" s="14">
        <f>IF(L493="","",L493-M493)</f>
        <v/>
      </c>
      <c r="O493" s="14">
        <f>IF(N493="","",H493-N493)</f>
        <v/>
      </c>
      <c r="P493" s="9" t="n"/>
      <c r="Q493" s="9" t="n"/>
    </row>
    <row r="494">
      <c r="A494" s="9" t="n"/>
      <c r="B494" s="9" t="n"/>
      <c r="C494" s="9" t="n"/>
      <c r="D494" s="9" t="n"/>
      <c r="E494" s="9" t="n"/>
      <c r="F494" s="9" t="n"/>
      <c r="G494" s="10" t="n"/>
      <c r="H494" s="11" t="n"/>
      <c r="I494" s="12">
        <f>IF(C494="","",IFERROR(VLOOKUP(C494,সেটিং!$A$6:$B$13,2,FALSE),""))</f>
        <v/>
      </c>
      <c r="J494" s="9" t="n"/>
      <c r="K494" s="13">
        <f>IF(G494="","",IF(MONTH(G494)&gt;=7,YEAR(G494)+1,YEAR(G494)))</f>
        <v/>
      </c>
      <c r="L494" s="14">
        <f>IF(OR(H494="",K494="",সেটিং!$B$3&lt;K494),"",IF(J494="SL",MAX(0,H494-H494*I494*(সেটিং!$B$3-K494)),H494*(1-I494)^(সেটিং!$B$3-K494)))</f>
        <v/>
      </c>
      <c r="M494" s="14">
        <f>IF(L494="","",IF(J494="SL",MIN(H494*I494,L494),L494*I494))</f>
        <v/>
      </c>
      <c r="N494" s="14">
        <f>IF(L494="","",L494-M494)</f>
        <v/>
      </c>
      <c r="O494" s="14">
        <f>IF(N494="","",H494-N494)</f>
        <v/>
      </c>
      <c r="P494" s="9" t="n"/>
      <c r="Q494" s="9" t="n"/>
    </row>
    <row r="495">
      <c r="A495" s="9" t="n"/>
      <c r="B495" s="9" t="n"/>
      <c r="C495" s="9" t="n"/>
      <c r="D495" s="9" t="n"/>
      <c r="E495" s="9" t="n"/>
      <c r="F495" s="9" t="n"/>
      <c r="G495" s="10" t="n"/>
      <c r="H495" s="11" t="n"/>
      <c r="I495" s="12">
        <f>IF(C495="","",IFERROR(VLOOKUP(C495,সেটিং!$A$6:$B$13,2,FALSE),""))</f>
        <v/>
      </c>
      <c r="J495" s="9" t="n"/>
      <c r="K495" s="13">
        <f>IF(G495="","",IF(MONTH(G495)&gt;=7,YEAR(G495)+1,YEAR(G495)))</f>
        <v/>
      </c>
      <c r="L495" s="14">
        <f>IF(OR(H495="",K495="",সেটিং!$B$3&lt;K495),"",IF(J495="SL",MAX(0,H495-H495*I495*(সেটিং!$B$3-K495)),H495*(1-I495)^(সেটিং!$B$3-K495)))</f>
        <v/>
      </c>
      <c r="M495" s="14">
        <f>IF(L495="","",IF(J495="SL",MIN(H495*I495,L495),L495*I495))</f>
        <v/>
      </c>
      <c r="N495" s="14">
        <f>IF(L495="","",L495-M495)</f>
        <v/>
      </c>
      <c r="O495" s="14">
        <f>IF(N495="","",H495-N495)</f>
        <v/>
      </c>
      <c r="P495" s="9" t="n"/>
      <c r="Q495" s="9" t="n"/>
    </row>
    <row r="496">
      <c r="A496" s="9" t="n"/>
      <c r="B496" s="9" t="n"/>
      <c r="C496" s="9" t="n"/>
      <c r="D496" s="9" t="n"/>
      <c r="E496" s="9" t="n"/>
      <c r="F496" s="9" t="n"/>
      <c r="G496" s="10" t="n"/>
      <c r="H496" s="11" t="n"/>
      <c r="I496" s="12">
        <f>IF(C496="","",IFERROR(VLOOKUP(C496,সেটিং!$A$6:$B$13,2,FALSE),""))</f>
        <v/>
      </c>
      <c r="J496" s="9" t="n"/>
      <c r="K496" s="13">
        <f>IF(G496="","",IF(MONTH(G496)&gt;=7,YEAR(G496)+1,YEAR(G496)))</f>
        <v/>
      </c>
      <c r="L496" s="14">
        <f>IF(OR(H496="",K496="",সেটিং!$B$3&lt;K496),"",IF(J496="SL",MAX(0,H496-H496*I496*(সেটিং!$B$3-K496)),H496*(1-I496)^(সেটিং!$B$3-K496)))</f>
        <v/>
      </c>
      <c r="M496" s="14">
        <f>IF(L496="","",IF(J496="SL",MIN(H496*I496,L496),L496*I496))</f>
        <v/>
      </c>
      <c r="N496" s="14">
        <f>IF(L496="","",L496-M496)</f>
        <v/>
      </c>
      <c r="O496" s="14">
        <f>IF(N496="","",H496-N496)</f>
        <v/>
      </c>
      <c r="P496" s="9" t="n"/>
      <c r="Q496" s="9" t="n"/>
    </row>
    <row r="497">
      <c r="A497" s="9" t="n"/>
      <c r="B497" s="9" t="n"/>
      <c r="C497" s="9" t="n"/>
      <c r="D497" s="9" t="n"/>
      <c r="E497" s="9" t="n"/>
      <c r="F497" s="9" t="n"/>
      <c r="G497" s="10" t="n"/>
      <c r="H497" s="11" t="n"/>
      <c r="I497" s="12">
        <f>IF(C497="","",IFERROR(VLOOKUP(C497,সেটিং!$A$6:$B$13,2,FALSE),""))</f>
        <v/>
      </c>
      <c r="J497" s="9" t="n"/>
      <c r="K497" s="13">
        <f>IF(G497="","",IF(MONTH(G497)&gt;=7,YEAR(G497)+1,YEAR(G497)))</f>
        <v/>
      </c>
      <c r="L497" s="14">
        <f>IF(OR(H497="",K497="",সেটিং!$B$3&lt;K497),"",IF(J497="SL",MAX(0,H497-H497*I497*(সেটিং!$B$3-K497)),H497*(1-I497)^(সেটিং!$B$3-K497)))</f>
        <v/>
      </c>
      <c r="M497" s="14">
        <f>IF(L497="","",IF(J497="SL",MIN(H497*I497,L497),L497*I497))</f>
        <v/>
      </c>
      <c r="N497" s="14">
        <f>IF(L497="","",L497-M497)</f>
        <v/>
      </c>
      <c r="O497" s="14">
        <f>IF(N497="","",H497-N497)</f>
        <v/>
      </c>
      <c r="P497" s="9" t="n"/>
      <c r="Q497" s="9" t="n"/>
    </row>
    <row r="498">
      <c r="A498" s="9" t="n"/>
      <c r="B498" s="9" t="n"/>
      <c r="C498" s="9" t="n"/>
      <c r="D498" s="9" t="n"/>
      <c r="E498" s="9" t="n"/>
      <c r="F498" s="9" t="n"/>
      <c r="G498" s="10" t="n"/>
      <c r="H498" s="11" t="n"/>
      <c r="I498" s="12">
        <f>IF(C498="","",IFERROR(VLOOKUP(C498,সেটিং!$A$6:$B$13,2,FALSE),""))</f>
        <v/>
      </c>
      <c r="J498" s="9" t="n"/>
      <c r="K498" s="13">
        <f>IF(G498="","",IF(MONTH(G498)&gt;=7,YEAR(G498)+1,YEAR(G498)))</f>
        <v/>
      </c>
      <c r="L498" s="14">
        <f>IF(OR(H498="",K498="",সেটিং!$B$3&lt;K498),"",IF(J498="SL",MAX(0,H498-H498*I498*(সেটিং!$B$3-K498)),H498*(1-I498)^(সেটিং!$B$3-K498)))</f>
        <v/>
      </c>
      <c r="M498" s="14">
        <f>IF(L498="","",IF(J498="SL",MIN(H498*I498,L498),L498*I498))</f>
        <v/>
      </c>
      <c r="N498" s="14">
        <f>IF(L498="","",L498-M498)</f>
        <v/>
      </c>
      <c r="O498" s="14">
        <f>IF(N498="","",H498-N498)</f>
        <v/>
      </c>
      <c r="P498" s="9" t="n"/>
      <c r="Q498" s="9" t="n"/>
    </row>
    <row r="499">
      <c r="A499" s="9" t="n"/>
      <c r="B499" s="9" t="n"/>
      <c r="C499" s="9" t="n"/>
      <c r="D499" s="9" t="n"/>
      <c r="E499" s="9" t="n"/>
      <c r="F499" s="9" t="n"/>
      <c r="G499" s="10" t="n"/>
      <c r="H499" s="11" t="n"/>
      <c r="I499" s="12">
        <f>IF(C499="","",IFERROR(VLOOKUP(C499,সেটিং!$A$6:$B$13,2,FALSE),""))</f>
        <v/>
      </c>
      <c r="J499" s="9" t="n"/>
      <c r="K499" s="13">
        <f>IF(G499="","",IF(MONTH(G499)&gt;=7,YEAR(G499)+1,YEAR(G499)))</f>
        <v/>
      </c>
      <c r="L499" s="14">
        <f>IF(OR(H499="",K499="",সেটিং!$B$3&lt;K499),"",IF(J499="SL",MAX(0,H499-H499*I499*(সেটিং!$B$3-K499)),H499*(1-I499)^(সেটিং!$B$3-K499)))</f>
        <v/>
      </c>
      <c r="M499" s="14">
        <f>IF(L499="","",IF(J499="SL",MIN(H499*I499,L499),L499*I499))</f>
        <v/>
      </c>
      <c r="N499" s="14">
        <f>IF(L499="","",L499-M499)</f>
        <v/>
      </c>
      <c r="O499" s="14">
        <f>IF(N499="","",H499-N499)</f>
        <v/>
      </c>
      <c r="P499" s="9" t="n"/>
      <c r="Q499" s="9" t="n"/>
    </row>
    <row r="500">
      <c r="A500" s="9" t="n"/>
      <c r="B500" s="9" t="n"/>
      <c r="C500" s="9" t="n"/>
      <c r="D500" s="9" t="n"/>
      <c r="E500" s="9" t="n"/>
      <c r="F500" s="9" t="n"/>
      <c r="G500" s="10" t="n"/>
      <c r="H500" s="11" t="n"/>
      <c r="I500" s="12">
        <f>IF(C500="","",IFERROR(VLOOKUP(C500,সেটিং!$A$6:$B$13,2,FALSE),""))</f>
        <v/>
      </c>
      <c r="J500" s="9" t="n"/>
      <c r="K500" s="13">
        <f>IF(G500="","",IF(MONTH(G500)&gt;=7,YEAR(G500)+1,YEAR(G500)))</f>
        <v/>
      </c>
      <c r="L500" s="14">
        <f>IF(OR(H500="",K500="",সেটিং!$B$3&lt;K500),"",IF(J500="SL",MAX(0,H500-H500*I500*(সেটিং!$B$3-K500)),H500*(1-I500)^(সেটিং!$B$3-K500)))</f>
        <v/>
      </c>
      <c r="M500" s="14">
        <f>IF(L500="","",IF(J500="SL",MIN(H500*I500,L500),L500*I500))</f>
        <v/>
      </c>
      <c r="N500" s="14">
        <f>IF(L500="","",L500-M500)</f>
        <v/>
      </c>
      <c r="O500" s="14">
        <f>IF(N500="","",H500-N500)</f>
        <v/>
      </c>
      <c r="P500" s="9" t="n"/>
      <c r="Q500" s="9" t="n"/>
    </row>
    <row r="501">
      <c r="A501" s="9" t="n"/>
      <c r="B501" s="9" t="n"/>
      <c r="C501" s="9" t="n"/>
      <c r="D501" s="9" t="n"/>
      <c r="E501" s="9" t="n"/>
      <c r="F501" s="9" t="n"/>
      <c r="G501" s="10" t="n"/>
      <c r="H501" s="11" t="n"/>
      <c r="I501" s="12">
        <f>IF(C501="","",IFERROR(VLOOKUP(C501,সেটিং!$A$6:$B$13,2,FALSE),""))</f>
        <v/>
      </c>
      <c r="J501" s="9" t="n"/>
      <c r="K501" s="13">
        <f>IF(G501="","",IF(MONTH(G501)&gt;=7,YEAR(G501)+1,YEAR(G501)))</f>
        <v/>
      </c>
      <c r="L501" s="14">
        <f>IF(OR(H501="",K501="",সেটিং!$B$3&lt;K501),"",IF(J501="SL",MAX(0,H501-H501*I501*(সেটিং!$B$3-K501)),H501*(1-I501)^(সেটিং!$B$3-K501)))</f>
        <v/>
      </c>
      <c r="M501" s="14">
        <f>IF(L501="","",IF(J501="SL",MIN(H501*I501,L501),L501*I501))</f>
        <v/>
      </c>
      <c r="N501" s="14">
        <f>IF(L501="","",L501-M501)</f>
        <v/>
      </c>
      <c r="O501" s="14">
        <f>IF(N501="","",H501-N501)</f>
        <v/>
      </c>
      <c r="P501" s="9" t="n"/>
      <c r="Q501" s="9" t="n"/>
    </row>
    <row r="502">
      <c r="A502" s="9" t="n"/>
      <c r="B502" s="9" t="n"/>
      <c r="C502" s="9" t="n"/>
      <c r="D502" s="9" t="n"/>
      <c r="E502" s="9" t="n"/>
      <c r="F502" s="9" t="n"/>
      <c r="G502" s="10" t="n"/>
      <c r="H502" s="11" t="n"/>
      <c r="I502" s="12">
        <f>IF(C502="","",IFERROR(VLOOKUP(C502,সেটিং!$A$6:$B$13,2,FALSE),""))</f>
        <v/>
      </c>
      <c r="J502" s="9" t="n"/>
      <c r="K502" s="13">
        <f>IF(G502="","",IF(MONTH(G502)&gt;=7,YEAR(G502)+1,YEAR(G502)))</f>
        <v/>
      </c>
      <c r="L502" s="14">
        <f>IF(OR(H502="",K502="",সেটিং!$B$3&lt;K502),"",IF(J502="SL",MAX(0,H502-H502*I502*(সেটিং!$B$3-K502)),H502*(1-I502)^(সেটিং!$B$3-K502)))</f>
        <v/>
      </c>
      <c r="M502" s="14">
        <f>IF(L502="","",IF(J502="SL",MIN(H502*I502,L502),L502*I502))</f>
        <v/>
      </c>
      <c r="N502" s="14">
        <f>IF(L502="","",L502-M502)</f>
        <v/>
      </c>
      <c r="O502" s="14">
        <f>IF(N502="","",H502-N502)</f>
        <v/>
      </c>
      <c r="P502" s="9" t="n"/>
      <c r="Q502" s="9" t="n"/>
    </row>
    <row r="503">
      <c r="A503" s="9" t="n"/>
      <c r="B503" s="9" t="n"/>
      <c r="C503" s="9" t="n"/>
      <c r="D503" s="9" t="n"/>
      <c r="E503" s="9" t="n"/>
      <c r="F503" s="9" t="n"/>
      <c r="G503" s="10" t="n"/>
      <c r="H503" s="11" t="n"/>
      <c r="I503" s="12">
        <f>IF(C503="","",IFERROR(VLOOKUP(C503,সেটিং!$A$6:$B$13,2,FALSE),""))</f>
        <v/>
      </c>
      <c r="J503" s="9" t="n"/>
      <c r="K503" s="13">
        <f>IF(G503="","",IF(MONTH(G503)&gt;=7,YEAR(G503)+1,YEAR(G503)))</f>
        <v/>
      </c>
      <c r="L503" s="14">
        <f>IF(OR(H503="",K503="",সেটিং!$B$3&lt;K503),"",IF(J503="SL",MAX(0,H503-H503*I503*(সেটিং!$B$3-K503)),H503*(1-I503)^(সেটিং!$B$3-K503)))</f>
        <v/>
      </c>
      <c r="M503" s="14">
        <f>IF(L503="","",IF(J503="SL",MIN(H503*I503,L503),L503*I503))</f>
        <v/>
      </c>
      <c r="N503" s="14">
        <f>IF(L503="","",L503-M503)</f>
        <v/>
      </c>
      <c r="O503" s="14">
        <f>IF(N503="","",H503-N503)</f>
        <v/>
      </c>
      <c r="P503" s="9" t="n"/>
      <c r="Q503" s="9" t="n"/>
    </row>
    <row r="504">
      <c r="A504" s="9" t="n"/>
      <c r="B504" s="9" t="n"/>
      <c r="C504" s="9" t="n"/>
      <c r="D504" s="9" t="n"/>
      <c r="E504" s="9" t="n"/>
      <c r="F504" s="9" t="n"/>
      <c r="G504" s="10" t="n"/>
      <c r="H504" s="11" t="n"/>
      <c r="I504" s="12">
        <f>IF(C504="","",IFERROR(VLOOKUP(C504,সেটিং!$A$6:$B$13,2,FALSE),""))</f>
        <v/>
      </c>
      <c r="J504" s="9" t="n"/>
      <c r="K504" s="13">
        <f>IF(G504="","",IF(MONTH(G504)&gt;=7,YEAR(G504)+1,YEAR(G504)))</f>
        <v/>
      </c>
      <c r="L504" s="14">
        <f>IF(OR(H504="",K504="",সেটিং!$B$3&lt;K504),"",IF(J504="SL",MAX(0,H504-H504*I504*(সেটিং!$B$3-K504)),H504*(1-I504)^(সেটিং!$B$3-K504)))</f>
        <v/>
      </c>
      <c r="M504" s="14">
        <f>IF(L504="","",IF(J504="SL",MIN(H504*I504,L504),L504*I504))</f>
        <v/>
      </c>
      <c r="N504" s="14">
        <f>IF(L504="","",L504-M504)</f>
        <v/>
      </c>
      <c r="O504" s="14">
        <f>IF(N504="","",H504-N504)</f>
        <v/>
      </c>
      <c r="P504" s="9" t="n"/>
      <c r="Q504" s="9" t="n"/>
    </row>
    <row r="505">
      <c r="A505" s="9" t="n"/>
      <c r="B505" s="9" t="n"/>
      <c r="C505" s="9" t="n"/>
      <c r="D505" s="9" t="n"/>
      <c r="E505" s="9" t="n"/>
      <c r="F505" s="9" t="n"/>
      <c r="G505" s="10" t="n"/>
      <c r="H505" s="11" t="n"/>
      <c r="I505" s="12">
        <f>IF(C505="","",IFERROR(VLOOKUP(C505,সেটিং!$A$6:$B$13,2,FALSE),""))</f>
        <v/>
      </c>
      <c r="J505" s="9" t="n"/>
      <c r="K505" s="13">
        <f>IF(G505="","",IF(MONTH(G505)&gt;=7,YEAR(G505)+1,YEAR(G505)))</f>
        <v/>
      </c>
      <c r="L505" s="14">
        <f>IF(OR(H505="",K505="",সেটিং!$B$3&lt;K505),"",IF(J505="SL",MAX(0,H505-H505*I505*(সেটিং!$B$3-K505)),H505*(1-I505)^(সেটিং!$B$3-K505)))</f>
        <v/>
      </c>
      <c r="M505" s="14">
        <f>IF(L505="","",IF(J505="SL",MIN(H505*I505,L505),L505*I505))</f>
        <v/>
      </c>
      <c r="N505" s="14">
        <f>IF(L505="","",L505-M505)</f>
        <v/>
      </c>
      <c r="O505" s="14">
        <f>IF(N505="","",H505-N505)</f>
        <v/>
      </c>
      <c r="P505" s="9" t="n"/>
      <c r="Q505" s="9" t="n"/>
    </row>
    <row r="506">
      <c r="A506" s="9" t="n"/>
      <c r="B506" s="9" t="n"/>
      <c r="C506" s="9" t="n"/>
      <c r="D506" s="9" t="n"/>
      <c r="E506" s="9" t="n"/>
      <c r="F506" s="9" t="n"/>
      <c r="G506" s="10" t="n"/>
      <c r="H506" s="11" t="n"/>
      <c r="I506" s="12">
        <f>IF(C506="","",IFERROR(VLOOKUP(C506,সেটিং!$A$6:$B$13,2,FALSE),""))</f>
        <v/>
      </c>
      <c r="J506" s="9" t="n"/>
      <c r="K506" s="13">
        <f>IF(G506="","",IF(MONTH(G506)&gt;=7,YEAR(G506)+1,YEAR(G506)))</f>
        <v/>
      </c>
      <c r="L506" s="14">
        <f>IF(OR(H506="",K506="",সেটিং!$B$3&lt;K506),"",IF(J506="SL",MAX(0,H506-H506*I506*(সেটিং!$B$3-K506)),H506*(1-I506)^(সেটিং!$B$3-K506)))</f>
        <v/>
      </c>
      <c r="M506" s="14">
        <f>IF(L506="","",IF(J506="SL",MIN(H506*I506,L506),L506*I506))</f>
        <v/>
      </c>
      <c r="N506" s="14">
        <f>IF(L506="","",L506-M506)</f>
        <v/>
      </c>
      <c r="O506" s="14">
        <f>IF(N506="","",H506-N506)</f>
        <v/>
      </c>
      <c r="P506" s="9" t="n"/>
      <c r="Q506" s="9" t="n"/>
    </row>
    <row r="507">
      <c r="A507" s="9" t="n"/>
      <c r="B507" s="9" t="n"/>
      <c r="C507" s="9" t="n"/>
      <c r="D507" s="9" t="n"/>
      <c r="E507" s="9" t="n"/>
      <c r="F507" s="9" t="n"/>
      <c r="G507" s="10" t="n"/>
      <c r="H507" s="11" t="n"/>
      <c r="I507" s="12">
        <f>IF(C507="","",IFERROR(VLOOKUP(C507,সেটিং!$A$6:$B$13,2,FALSE),""))</f>
        <v/>
      </c>
      <c r="J507" s="9" t="n"/>
      <c r="K507" s="13">
        <f>IF(G507="","",IF(MONTH(G507)&gt;=7,YEAR(G507)+1,YEAR(G507)))</f>
        <v/>
      </c>
      <c r="L507" s="14">
        <f>IF(OR(H507="",K507="",সেটিং!$B$3&lt;K507),"",IF(J507="SL",MAX(0,H507-H507*I507*(সেটিং!$B$3-K507)),H507*(1-I507)^(সেটিং!$B$3-K507)))</f>
        <v/>
      </c>
      <c r="M507" s="14">
        <f>IF(L507="","",IF(J507="SL",MIN(H507*I507,L507),L507*I507))</f>
        <v/>
      </c>
      <c r="N507" s="14">
        <f>IF(L507="","",L507-M507)</f>
        <v/>
      </c>
      <c r="O507" s="14">
        <f>IF(N507="","",H507-N507)</f>
        <v/>
      </c>
      <c r="P507" s="9" t="n"/>
      <c r="Q507" s="9" t="n"/>
    </row>
    <row r="508">
      <c r="A508" s="9" t="n"/>
      <c r="B508" s="9" t="n"/>
      <c r="C508" s="9" t="n"/>
      <c r="D508" s="9" t="n"/>
      <c r="E508" s="9" t="n"/>
      <c r="F508" s="9" t="n"/>
      <c r="G508" s="10" t="n"/>
      <c r="H508" s="11" t="n"/>
      <c r="I508" s="12">
        <f>IF(C508="","",IFERROR(VLOOKUP(C508,সেটিং!$A$6:$B$13,2,FALSE),""))</f>
        <v/>
      </c>
      <c r="J508" s="9" t="n"/>
      <c r="K508" s="13">
        <f>IF(G508="","",IF(MONTH(G508)&gt;=7,YEAR(G508)+1,YEAR(G508)))</f>
        <v/>
      </c>
      <c r="L508" s="14">
        <f>IF(OR(H508="",K508="",সেটিং!$B$3&lt;K508),"",IF(J508="SL",MAX(0,H508-H508*I508*(সেটিং!$B$3-K508)),H508*(1-I508)^(সেটিং!$B$3-K508)))</f>
        <v/>
      </c>
      <c r="M508" s="14">
        <f>IF(L508="","",IF(J508="SL",MIN(H508*I508,L508),L508*I508))</f>
        <v/>
      </c>
      <c r="N508" s="14">
        <f>IF(L508="","",L508-M508)</f>
        <v/>
      </c>
      <c r="O508" s="14">
        <f>IF(N508="","",H508-N508)</f>
        <v/>
      </c>
      <c r="P508" s="9" t="n"/>
      <c r="Q508" s="9" t="n"/>
    </row>
    <row r="509">
      <c r="A509" s="9" t="n"/>
      <c r="B509" s="9" t="n"/>
      <c r="C509" s="9" t="n"/>
      <c r="D509" s="9" t="n"/>
      <c r="E509" s="9" t="n"/>
      <c r="F509" s="9" t="n"/>
      <c r="G509" s="10" t="n"/>
      <c r="H509" s="11" t="n"/>
      <c r="I509" s="12">
        <f>IF(C509="","",IFERROR(VLOOKUP(C509,সেটিং!$A$6:$B$13,2,FALSE),""))</f>
        <v/>
      </c>
      <c r="J509" s="9" t="n"/>
      <c r="K509" s="13">
        <f>IF(G509="","",IF(MONTH(G509)&gt;=7,YEAR(G509)+1,YEAR(G509)))</f>
        <v/>
      </c>
      <c r="L509" s="14">
        <f>IF(OR(H509="",K509="",সেটিং!$B$3&lt;K509),"",IF(J509="SL",MAX(0,H509-H509*I509*(সেটিং!$B$3-K509)),H509*(1-I509)^(সেটিং!$B$3-K509)))</f>
        <v/>
      </c>
      <c r="M509" s="14">
        <f>IF(L509="","",IF(J509="SL",MIN(H509*I509,L509),L509*I509))</f>
        <v/>
      </c>
      <c r="N509" s="14">
        <f>IF(L509="","",L509-M509)</f>
        <v/>
      </c>
      <c r="O509" s="14">
        <f>IF(N509="","",H509-N509)</f>
        <v/>
      </c>
      <c r="P509" s="9" t="n"/>
      <c r="Q509" s="9" t="n"/>
    </row>
    <row r="510">
      <c r="A510" s="9" t="n"/>
      <c r="B510" s="9" t="n"/>
      <c r="C510" s="9" t="n"/>
      <c r="D510" s="9" t="n"/>
      <c r="E510" s="9" t="n"/>
      <c r="F510" s="9" t="n"/>
      <c r="G510" s="10" t="n"/>
      <c r="H510" s="11" t="n"/>
      <c r="I510" s="12">
        <f>IF(C510="","",IFERROR(VLOOKUP(C510,সেটিং!$A$6:$B$13,2,FALSE),""))</f>
        <v/>
      </c>
      <c r="J510" s="9" t="n"/>
      <c r="K510" s="13">
        <f>IF(G510="","",IF(MONTH(G510)&gt;=7,YEAR(G510)+1,YEAR(G510)))</f>
        <v/>
      </c>
      <c r="L510" s="14">
        <f>IF(OR(H510="",K510="",সেটিং!$B$3&lt;K510),"",IF(J510="SL",MAX(0,H510-H510*I510*(সেটিং!$B$3-K510)),H510*(1-I510)^(সেটিং!$B$3-K510)))</f>
        <v/>
      </c>
      <c r="M510" s="14">
        <f>IF(L510="","",IF(J510="SL",MIN(H510*I510,L510),L510*I510))</f>
        <v/>
      </c>
      <c r="N510" s="14">
        <f>IF(L510="","",L510-M510)</f>
        <v/>
      </c>
      <c r="O510" s="14">
        <f>IF(N510="","",H510-N510)</f>
        <v/>
      </c>
      <c r="P510" s="9" t="n"/>
      <c r="Q510" s="9" t="n"/>
    </row>
    <row r="511">
      <c r="A511" s="9" t="n"/>
      <c r="B511" s="9" t="n"/>
      <c r="C511" s="9" t="n"/>
      <c r="D511" s="9" t="n"/>
      <c r="E511" s="9" t="n"/>
      <c r="F511" s="9" t="n"/>
      <c r="G511" s="10" t="n"/>
      <c r="H511" s="11" t="n"/>
      <c r="I511" s="12">
        <f>IF(C511="","",IFERROR(VLOOKUP(C511,সেটিং!$A$6:$B$13,2,FALSE),""))</f>
        <v/>
      </c>
      <c r="J511" s="9" t="n"/>
      <c r="K511" s="13">
        <f>IF(G511="","",IF(MONTH(G511)&gt;=7,YEAR(G511)+1,YEAR(G511)))</f>
        <v/>
      </c>
      <c r="L511" s="14">
        <f>IF(OR(H511="",K511="",সেটিং!$B$3&lt;K511),"",IF(J511="SL",MAX(0,H511-H511*I511*(সেটিং!$B$3-K511)),H511*(1-I511)^(সেটিং!$B$3-K511)))</f>
        <v/>
      </c>
      <c r="M511" s="14">
        <f>IF(L511="","",IF(J511="SL",MIN(H511*I511,L511),L511*I511))</f>
        <v/>
      </c>
      <c r="N511" s="14">
        <f>IF(L511="","",L511-M511)</f>
        <v/>
      </c>
      <c r="O511" s="14">
        <f>IF(N511="","",H511-N511)</f>
        <v/>
      </c>
      <c r="P511" s="9" t="n"/>
      <c r="Q511" s="9" t="n"/>
    </row>
    <row r="512">
      <c r="A512" s="9" t="n"/>
      <c r="B512" s="9" t="n"/>
      <c r="C512" s="9" t="n"/>
      <c r="D512" s="9" t="n"/>
      <c r="E512" s="9" t="n"/>
      <c r="F512" s="9" t="n"/>
      <c r="G512" s="10" t="n"/>
      <c r="H512" s="11" t="n"/>
      <c r="I512" s="12">
        <f>IF(C512="","",IFERROR(VLOOKUP(C512,সেটিং!$A$6:$B$13,2,FALSE),""))</f>
        <v/>
      </c>
      <c r="J512" s="9" t="n"/>
      <c r="K512" s="13">
        <f>IF(G512="","",IF(MONTH(G512)&gt;=7,YEAR(G512)+1,YEAR(G512)))</f>
        <v/>
      </c>
      <c r="L512" s="14">
        <f>IF(OR(H512="",K512="",সেটিং!$B$3&lt;K512),"",IF(J512="SL",MAX(0,H512-H512*I512*(সেটিং!$B$3-K512)),H512*(1-I512)^(সেটিং!$B$3-K512)))</f>
        <v/>
      </c>
      <c r="M512" s="14">
        <f>IF(L512="","",IF(J512="SL",MIN(H512*I512,L512),L512*I512))</f>
        <v/>
      </c>
      <c r="N512" s="14">
        <f>IF(L512="","",L512-M512)</f>
        <v/>
      </c>
      <c r="O512" s="14">
        <f>IF(N512="","",H512-N512)</f>
        <v/>
      </c>
      <c r="P512" s="9" t="n"/>
      <c r="Q512" s="9" t="n"/>
    </row>
    <row r="513">
      <c r="A513" s="9" t="n"/>
      <c r="B513" s="9" t="n"/>
      <c r="C513" s="9" t="n"/>
      <c r="D513" s="9" t="n"/>
      <c r="E513" s="9" t="n"/>
      <c r="F513" s="9" t="n"/>
      <c r="G513" s="10" t="n"/>
      <c r="H513" s="11" t="n"/>
      <c r="I513" s="12">
        <f>IF(C513="","",IFERROR(VLOOKUP(C513,সেটিং!$A$6:$B$13,2,FALSE),""))</f>
        <v/>
      </c>
      <c r="J513" s="9" t="n"/>
      <c r="K513" s="13">
        <f>IF(G513="","",IF(MONTH(G513)&gt;=7,YEAR(G513)+1,YEAR(G513)))</f>
        <v/>
      </c>
      <c r="L513" s="14">
        <f>IF(OR(H513="",K513="",সেটিং!$B$3&lt;K513),"",IF(J513="SL",MAX(0,H513-H513*I513*(সেটিং!$B$3-K513)),H513*(1-I513)^(সেটিং!$B$3-K513)))</f>
        <v/>
      </c>
      <c r="M513" s="14">
        <f>IF(L513="","",IF(J513="SL",MIN(H513*I513,L513),L513*I513))</f>
        <v/>
      </c>
      <c r="N513" s="14">
        <f>IF(L513="","",L513-M513)</f>
        <v/>
      </c>
      <c r="O513" s="14">
        <f>IF(N513="","",H513-N513)</f>
        <v/>
      </c>
      <c r="P513" s="9" t="n"/>
      <c r="Q513" s="9" t="n"/>
    </row>
    <row r="514">
      <c r="A514" s="9" t="n"/>
      <c r="B514" s="9" t="n"/>
      <c r="C514" s="9" t="n"/>
      <c r="D514" s="9" t="n"/>
      <c r="E514" s="9" t="n"/>
      <c r="F514" s="9" t="n"/>
      <c r="G514" s="10" t="n"/>
      <c r="H514" s="11" t="n"/>
      <c r="I514" s="12">
        <f>IF(C514="","",IFERROR(VLOOKUP(C514,সেটিং!$A$6:$B$13,2,FALSE),""))</f>
        <v/>
      </c>
      <c r="J514" s="9" t="n"/>
      <c r="K514" s="13">
        <f>IF(G514="","",IF(MONTH(G514)&gt;=7,YEAR(G514)+1,YEAR(G514)))</f>
        <v/>
      </c>
      <c r="L514" s="14">
        <f>IF(OR(H514="",K514="",সেটিং!$B$3&lt;K514),"",IF(J514="SL",MAX(0,H514-H514*I514*(সেটিং!$B$3-K514)),H514*(1-I514)^(সেটিং!$B$3-K514)))</f>
        <v/>
      </c>
      <c r="M514" s="14">
        <f>IF(L514="","",IF(J514="SL",MIN(H514*I514,L514),L514*I514))</f>
        <v/>
      </c>
      <c r="N514" s="14">
        <f>IF(L514="","",L514-M514)</f>
        <v/>
      </c>
      <c r="O514" s="14">
        <f>IF(N514="","",H514-N514)</f>
        <v/>
      </c>
      <c r="P514" s="9" t="n"/>
      <c r="Q514" s="9" t="n"/>
    </row>
    <row r="515">
      <c r="A515" s="9" t="n"/>
      <c r="B515" s="9" t="n"/>
      <c r="C515" s="9" t="n"/>
      <c r="D515" s="9" t="n"/>
      <c r="E515" s="9" t="n"/>
      <c r="F515" s="9" t="n"/>
      <c r="G515" s="10" t="n"/>
      <c r="H515" s="11" t="n"/>
      <c r="I515" s="12">
        <f>IF(C515="","",IFERROR(VLOOKUP(C515,সেটিং!$A$6:$B$13,2,FALSE),""))</f>
        <v/>
      </c>
      <c r="J515" s="9" t="n"/>
      <c r="K515" s="13">
        <f>IF(G515="","",IF(MONTH(G515)&gt;=7,YEAR(G515)+1,YEAR(G515)))</f>
        <v/>
      </c>
      <c r="L515" s="14">
        <f>IF(OR(H515="",K515="",সেটিং!$B$3&lt;K515),"",IF(J515="SL",MAX(0,H515-H515*I515*(সেটিং!$B$3-K515)),H515*(1-I515)^(সেটিং!$B$3-K515)))</f>
        <v/>
      </c>
      <c r="M515" s="14">
        <f>IF(L515="","",IF(J515="SL",MIN(H515*I515,L515),L515*I515))</f>
        <v/>
      </c>
      <c r="N515" s="14">
        <f>IF(L515="","",L515-M515)</f>
        <v/>
      </c>
      <c r="O515" s="14">
        <f>IF(N515="","",H515-N515)</f>
        <v/>
      </c>
      <c r="P515" s="9" t="n"/>
      <c r="Q515" s="9" t="n"/>
    </row>
    <row r="516">
      <c r="A516" s="9" t="n"/>
      <c r="B516" s="9" t="n"/>
      <c r="C516" s="9" t="n"/>
      <c r="D516" s="9" t="n"/>
      <c r="E516" s="9" t="n"/>
      <c r="F516" s="9" t="n"/>
      <c r="G516" s="10" t="n"/>
      <c r="H516" s="11" t="n"/>
      <c r="I516" s="12">
        <f>IF(C516="","",IFERROR(VLOOKUP(C516,সেটিং!$A$6:$B$13,2,FALSE),""))</f>
        <v/>
      </c>
      <c r="J516" s="9" t="n"/>
      <c r="K516" s="13">
        <f>IF(G516="","",IF(MONTH(G516)&gt;=7,YEAR(G516)+1,YEAR(G516)))</f>
        <v/>
      </c>
      <c r="L516" s="14">
        <f>IF(OR(H516="",K516="",সেটিং!$B$3&lt;K516),"",IF(J516="SL",MAX(0,H516-H516*I516*(সেটিং!$B$3-K516)),H516*(1-I516)^(সেটিং!$B$3-K516)))</f>
        <v/>
      </c>
      <c r="M516" s="14">
        <f>IF(L516="","",IF(J516="SL",MIN(H516*I516,L516),L516*I516))</f>
        <v/>
      </c>
      <c r="N516" s="14">
        <f>IF(L516="","",L516-M516)</f>
        <v/>
      </c>
      <c r="O516" s="14">
        <f>IF(N516="","",H516-N516)</f>
        <v/>
      </c>
      <c r="P516" s="9" t="n"/>
      <c r="Q516" s="9" t="n"/>
    </row>
    <row r="517">
      <c r="A517" s="9" t="n"/>
      <c r="B517" s="9" t="n"/>
      <c r="C517" s="9" t="n"/>
      <c r="D517" s="9" t="n"/>
      <c r="E517" s="9" t="n"/>
      <c r="F517" s="9" t="n"/>
      <c r="G517" s="10" t="n"/>
      <c r="H517" s="11" t="n"/>
      <c r="I517" s="12">
        <f>IF(C517="","",IFERROR(VLOOKUP(C517,সেটিং!$A$6:$B$13,2,FALSE),""))</f>
        <v/>
      </c>
      <c r="J517" s="9" t="n"/>
      <c r="K517" s="13">
        <f>IF(G517="","",IF(MONTH(G517)&gt;=7,YEAR(G517)+1,YEAR(G517)))</f>
        <v/>
      </c>
      <c r="L517" s="14">
        <f>IF(OR(H517="",K517="",সেটিং!$B$3&lt;K517),"",IF(J517="SL",MAX(0,H517-H517*I517*(সেটিং!$B$3-K517)),H517*(1-I517)^(সেটিং!$B$3-K517)))</f>
        <v/>
      </c>
      <c r="M517" s="14">
        <f>IF(L517="","",IF(J517="SL",MIN(H517*I517,L517),L517*I517))</f>
        <v/>
      </c>
      <c r="N517" s="14">
        <f>IF(L517="","",L517-M517)</f>
        <v/>
      </c>
      <c r="O517" s="14">
        <f>IF(N517="","",H517-N517)</f>
        <v/>
      </c>
      <c r="P517" s="9" t="n"/>
      <c r="Q517" s="9" t="n"/>
    </row>
    <row r="518">
      <c r="A518" s="9" t="n"/>
      <c r="B518" s="9" t="n"/>
      <c r="C518" s="9" t="n"/>
      <c r="D518" s="9" t="n"/>
      <c r="E518" s="9" t="n"/>
      <c r="F518" s="9" t="n"/>
      <c r="G518" s="10" t="n"/>
      <c r="H518" s="11" t="n"/>
      <c r="I518" s="12">
        <f>IF(C518="","",IFERROR(VLOOKUP(C518,সেটিং!$A$6:$B$13,2,FALSE),""))</f>
        <v/>
      </c>
      <c r="J518" s="9" t="n"/>
      <c r="K518" s="13">
        <f>IF(G518="","",IF(MONTH(G518)&gt;=7,YEAR(G518)+1,YEAR(G518)))</f>
        <v/>
      </c>
      <c r="L518" s="14">
        <f>IF(OR(H518="",K518="",সেটিং!$B$3&lt;K518),"",IF(J518="SL",MAX(0,H518-H518*I518*(সেটিং!$B$3-K518)),H518*(1-I518)^(সেটিং!$B$3-K518)))</f>
        <v/>
      </c>
      <c r="M518" s="14">
        <f>IF(L518="","",IF(J518="SL",MIN(H518*I518,L518),L518*I518))</f>
        <v/>
      </c>
      <c r="N518" s="14">
        <f>IF(L518="","",L518-M518)</f>
        <v/>
      </c>
      <c r="O518" s="14">
        <f>IF(N518="","",H518-N518)</f>
        <v/>
      </c>
      <c r="P518" s="9" t="n"/>
      <c r="Q518" s="9" t="n"/>
    </row>
    <row r="519">
      <c r="A519" s="9" t="n"/>
      <c r="B519" s="9" t="n"/>
      <c r="C519" s="9" t="n"/>
      <c r="D519" s="9" t="n"/>
      <c r="E519" s="9" t="n"/>
      <c r="F519" s="9" t="n"/>
      <c r="G519" s="10" t="n"/>
      <c r="H519" s="11" t="n"/>
      <c r="I519" s="12">
        <f>IF(C519="","",IFERROR(VLOOKUP(C519,সেটিং!$A$6:$B$13,2,FALSE),""))</f>
        <v/>
      </c>
      <c r="J519" s="9" t="n"/>
      <c r="K519" s="13">
        <f>IF(G519="","",IF(MONTH(G519)&gt;=7,YEAR(G519)+1,YEAR(G519)))</f>
        <v/>
      </c>
      <c r="L519" s="14">
        <f>IF(OR(H519="",K519="",সেটিং!$B$3&lt;K519),"",IF(J519="SL",MAX(0,H519-H519*I519*(সেটিং!$B$3-K519)),H519*(1-I519)^(সেটিং!$B$3-K519)))</f>
        <v/>
      </c>
      <c r="M519" s="14">
        <f>IF(L519="","",IF(J519="SL",MIN(H519*I519,L519),L519*I519))</f>
        <v/>
      </c>
      <c r="N519" s="14">
        <f>IF(L519="","",L519-M519)</f>
        <v/>
      </c>
      <c r="O519" s="14">
        <f>IF(N519="","",H519-N519)</f>
        <v/>
      </c>
      <c r="P519" s="9" t="n"/>
      <c r="Q519" s="9" t="n"/>
    </row>
    <row r="520">
      <c r="A520" s="9" t="n"/>
      <c r="B520" s="9" t="n"/>
      <c r="C520" s="9" t="n"/>
      <c r="D520" s="9" t="n"/>
      <c r="E520" s="9" t="n"/>
      <c r="F520" s="9" t="n"/>
      <c r="G520" s="10" t="n"/>
      <c r="H520" s="11" t="n"/>
      <c r="I520" s="12">
        <f>IF(C520="","",IFERROR(VLOOKUP(C520,সেটিং!$A$6:$B$13,2,FALSE),""))</f>
        <v/>
      </c>
      <c r="J520" s="9" t="n"/>
      <c r="K520" s="13">
        <f>IF(G520="","",IF(MONTH(G520)&gt;=7,YEAR(G520)+1,YEAR(G520)))</f>
        <v/>
      </c>
      <c r="L520" s="14">
        <f>IF(OR(H520="",K520="",সেটিং!$B$3&lt;K520),"",IF(J520="SL",MAX(0,H520-H520*I520*(সেটিং!$B$3-K520)),H520*(1-I520)^(সেটিং!$B$3-K520)))</f>
        <v/>
      </c>
      <c r="M520" s="14">
        <f>IF(L520="","",IF(J520="SL",MIN(H520*I520,L520),L520*I520))</f>
        <v/>
      </c>
      <c r="N520" s="14">
        <f>IF(L520="","",L520-M520)</f>
        <v/>
      </c>
      <c r="O520" s="14">
        <f>IF(N520="","",H520-N520)</f>
        <v/>
      </c>
      <c r="P520" s="9" t="n"/>
      <c r="Q520" s="9" t="n"/>
    </row>
    <row r="521">
      <c r="A521" s="9" t="n"/>
      <c r="B521" s="9" t="n"/>
      <c r="C521" s="9" t="n"/>
      <c r="D521" s="9" t="n"/>
      <c r="E521" s="9" t="n"/>
      <c r="F521" s="9" t="n"/>
      <c r="G521" s="10" t="n"/>
      <c r="H521" s="11" t="n"/>
      <c r="I521" s="12">
        <f>IF(C521="","",IFERROR(VLOOKUP(C521,সেটিং!$A$6:$B$13,2,FALSE),""))</f>
        <v/>
      </c>
      <c r="J521" s="9" t="n"/>
      <c r="K521" s="13">
        <f>IF(G521="","",IF(MONTH(G521)&gt;=7,YEAR(G521)+1,YEAR(G521)))</f>
        <v/>
      </c>
      <c r="L521" s="14">
        <f>IF(OR(H521="",K521="",সেটিং!$B$3&lt;K521),"",IF(J521="SL",MAX(0,H521-H521*I521*(সেটিং!$B$3-K521)),H521*(1-I521)^(সেটিং!$B$3-K521)))</f>
        <v/>
      </c>
      <c r="M521" s="14">
        <f>IF(L521="","",IF(J521="SL",MIN(H521*I521,L521),L521*I521))</f>
        <v/>
      </c>
      <c r="N521" s="14">
        <f>IF(L521="","",L521-M521)</f>
        <v/>
      </c>
      <c r="O521" s="14">
        <f>IF(N521="","",H521-N521)</f>
        <v/>
      </c>
      <c r="P521" s="9" t="n"/>
      <c r="Q521" s="9" t="n"/>
    </row>
    <row r="522">
      <c r="A522" s="9" t="n"/>
      <c r="B522" s="9" t="n"/>
      <c r="C522" s="9" t="n"/>
      <c r="D522" s="9" t="n"/>
      <c r="E522" s="9" t="n"/>
      <c r="F522" s="9" t="n"/>
      <c r="G522" s="10" t="n"/>
      <c r="H522" s="11" t="n"/>
      <c r="I522" s="12">
        <f>IF(C522="","",IFERROR(VLOOKUP(C522,সেটিং!$A$6:$B$13,2,FALSE),""))</f>
        <v/>
      </c>
      <c r="J522" s="9" t="n"/>
      <c r="K522" s="13">
        <f>IF(G522="","",IF(MONTH(G522)&gt;=7,YEAR(G522)+1,YEAR(G522)))</f>
        <v/>
      </c>
      <c r="L522" s="14">
        <f>IF(OR(H522="",K522="",সেটিং!$B$3&lt;K522),"",IF(J522="SL",MAX(0,H522-H522*I522*(সেটিং!$B$3-K522)),H522*(1-I522)^(সেটিং!$B$3-K522)))</f>
        <v/>
      </c>
      <c r="M522" s="14">
        <f>IF(L522="","",IF(J522="SL",MIN(H522*I522,L522),L522*I522))</f>
        <v/>
      </c>
      <c r="N522" s="14">
        <f>IF(L522="","",L522-M522)</f>
        <v/>
      </c>
      <c r="O522" s="14">
        <f>IF(N522="","",H522-N522)</f>
        <v/>
      </c>
      <c r="P522" s="9" t="n"/>
      <c r="Q522" s="9" t="n"/>
    </row>
    <row r="523">
      <c r="A523" s="9" t="n"/>
      <c r="B523" s="9" t="n"/>
      <c r="C523" s="9" t="n"/>
      <c r="D523" s="9" t="n"/>
      <c r="E523" s="9" t="n"/>
      <c r="F523" s="9" t="n"/>
      <c r="G523" s="10" t="n"/>
      <c r="H523" s="11" t="n"/>
      <c r="I523" s="12">
        <f>IF(C523="","",IFERROR(VLOOKUP(C523,সেটিং!$A$6:$B$13,2,FALSE),""))</f>
        <v/>
      </c>
      <c r="J523" s="9" t="n"/>
      <c r="K523" s="13">
        <f>IF(G523="","",IF(MONTH(G523)&gt;=7,YEAR(G523)+1,YEAR(G523)))</f>
        <v/>
      </c>
      <c r="L523" s="14">
        <f>IF(OR(H523="",K523="",সেটিং!$B$3&lt;K523),"",IF(J523="SL",MAX(0,H523-H523*I523*(সেটিং!$B$3-K523)),H523*(1-I523)^(সেটিং!$B$3-K523)))</f>
        <v/>
      </c>
      <c r="M523" s="14">
        <f>IF(L523="","",IF(J523="SL",MIN(H523*I523,L523),L523*I523))</f>
        <v/>
      </c>
      <c r="N523" s="14">
        <f>IF(L523="","",L523-M523)</f>
        <v/>
      </c>
      <c r="O523" s="14">
        <f>IF(N523="","",H523-N523)</f>
        <v/>
      </c>
      <c r="P523" s="9" t="n"/>
      <c r="Q523" s="9" t="n"/>
    </row>
    <row r="524">
      <c r="A524" s="9" t="n"/>
      <c r="B524" s="9" t="n"/>
      <c r="C524" s="9" t="n"/>
      <c r="D524" s="9" t="n"/>
      <c r="E524" s="9" t="n"/>
      <c r="F524" s="9" t="n"/>
      <c r="G524" s="10" t="n"/>
      <c r="H524" s="11" t="n"/>
      <c r="I524" s="12">
        <f>IF(C524="","",IFERROR(VLOOKUP(C524,সেটিং!$A$6:$B$13,2,FALSE),""))</f>
        <v/>
      </c>
      <c r="J524" s="9" t="n"/>
      <c r="K524" s="13">
        <f>IF(G524="","",IF(MONTH(G524)&gt;=7,YEAR(G524)+1,YEAR(G524)))</f>
        <v/>
      </c>
      <c r="L524" s="14">
        <f>IF(OR(H524="",K524="",সেটিং!$B$3&lt;K524),"",IF(J524="SL",MAX(0,H524-H524*I524*(সেটিং!$B$3-K524)),H524*(1-I524)^(সেটিং!$B$3-K524)))</f>
        <v/>
      </c>
      <c r="M524" s="14">
        <f>IF(L524="","",IF(J524="SL",MIN(H524*I524,L524),L524*I524))</f>
        <v/>
      </c>
      <c r="N524" s="14">
        <f>IF(L524="","",L524-M524)</f>
        <v/>
      </c>
      <c r="O524" s="14">
        <f>IF(N524="","",H524-N524)</f>
        <v/>
      </c>
      <c r="P524" s="9" t="n"/>
      <c r="Q524" s="9" t="n"/>
    </row>
    <row r="525">
      <c r="A525" s="9" t="n"/>
      <c r="B525" s="9" t="n"/>
      <c r="C525" s="9" t="n"/>
      <c r="D525" s="9" t="n"/>
      <c r="E525" s="9" t="n"/>
      <c r="F525" s="9" t="n"/>
      <c r="G525" s="10" t="n"/>
      <c r="H525" s="11" t="n"/>
      <c r="I525" s="12">
        <f>IF(C525="","",IFERROR(VLOOKUP(C525,সেটিং!$A$6:$B$13,2,FALSE),""))</f>
        <v/>
      </c>
      <c r="J525" s="9" t="n"/>
      <c r="K525" s="13">
        <f>IF(G525="","",IF(MONTH(G525)&gt;=7,YEAR(G525)+1,YEAR(G525)))</f>
        <v/>
      </c>
      <c r="L525" s="14">
        <f>IF(OR(H525="",K525="",সেটিং!$B$3&lt;K525),"",IF(J525="SL",MAX(0,H525-H525*I525*(সেটিং!$B$3-K525)),H525*(1-I525)^(সেটিং!$B$3-K525)))</f>
        <v/>
      </c>
      <c r="M525" s="14">
        <f>IF(L525="","",IF(J525="SL",MIN(H525*I525,L525),L525*I525))</f>
        <v/>
      </c>
      <c r="N525" s="14">
        <f>IF(L525="","",L525-M525)</f>
        <v/>
      </c>
      <c r="O525" s="14">
        <f>IF(N525="","",H525-N525)</f>
        <v/>
      </c>
      <c r="P525" s="9" t="n"/>
      <c r="Q525" s="9" t="n"/>
    </row>
    <row r="526">
      <c r="A526" s="9" t="n"/>
      <c r="B526" s="9" t="n"/>
      <c r="C526" s="9" t="n"/>
      <c r="D526" s="9" t="n"/>
      <c r="E526" s="9" t="n"/>
      <c r="F526" s="9" t="n"/>
      <c r="G526" s="10" t="n"/>
      <c r="H526" s="11" t="n"/>
      <c r="I526" s="12">
        <f>IF(C526="","",IFERROR(VLOOKUP(C526,সেটিং!$A$6:$B$13,2,FALSE),""))</f>
        <v/>
      </c>
      <c r="J526" s="9" t="n"/>
      <c r="K526" s="13">
        <f>IF(G526="","",IF(MONTH(G526)&gt;=7,YEAR(G526)+1,YEAR(G526)))</f>
        <v/>
      </c>
      <c r="L526" s="14">
        <f>IF(OR(H526="",K526="",সেটিং!$B$3&lt;K526),"",IF(J526="SL",MAX(0,H526-H526*I526*(সেটিং!$B$3-K526)),H526*(1-I526)^(সেটিং!$B$3-K526)))</f>
        <v/>
      </c>
      <c r="M526" s="14">
        <f>IF(L526="","",IF(J526="SL",MIN(H526*I526,L526),L526*I526))</f>
        <v/>
      </c>
      <c r="N526" s="14">
        <f>IF(L526="","",L526-M526)</f>
        <v/>
      </c>
      <c r="O526" s="14">
        <f>IF(N526="","",H526-N526)</f>
        <v/>
      </c>
      <c r="P526" s="9" t="n"/>
      <c r="Q526" s="9" t="n"/>
    </row>
    <row r="527">
      <c r="A527" s="9" t="n"/>
      <c r="B527" s="9" t="n"/>
      <c r="C527" s="9" t="n"/>
      <c r="D527" s="9" t="n"/>
      <c r="E527" s="9" t="n"/>
      <c r="F527" s="9" t="n"/>
      <c r="G527" s="10" t="n"/>
      <c r="H527" s="11" t="n"/>
      <c r="I527" s="12">
        <f>IF(C527="","",IFERROR(VLOOKUP(C527,সেটিং!$A$6:$B$13,2,FALSE),""))</f>
        <v/>
      </c>
      <c r="J527" s="9" t="n"/>
      <c r="K527" s="13">
        <f>IF(G527="","",IF(MONTH(G527)&gt;=7,YEAR(G527)+1,YEAR(G527)))</f>
        <v/>
      </c>
      <c r="L527" s="14">
        <f>IF(OR(H527="",K527="",সেটিং!$B$3&lt;K527),"",IF(J527="SL",MAX(0,H527-H527*I527*(সেটিং!$B$3-K527)),H527*(1-I527)^(সেটিং!$B$3-K527)))</f>
        <v/>
      </c>
      <c r="M527" s="14">
        <f>IF(L527="","",IF(J527="SL",MIN(H527*I527,L527),L527*I527))</f>
        <v/>
      </c>
      <c r="N527" s="14">
        <f>IF(L527="","",L527-M527)</f>
        <v/>
      </c>
      <c r="O527" s="14">
        <f>IF(N527="","",H527-N527)</f>
        <v/>
      </c>
      <c r="P527" s="9" t="n"/>
      <c r="Q527" s="9" t="n"/>
    </row>
    <row r="528">
      <c r="A528" s="9" t="n"/>
      <c r="B528" s="9" t="n"/>
      <c r="C528" s="9" t="n"/>
      <c r="D528" s="9" t="n"/>
      <c r="E528" s="9" t="n"/>
      <c r="F528" s="9" t="n"/>
      <c r="G528" s="10" t="n"/>
      <c r="H528" s="11" t="n"/>
      <c r="I528" s="12">
        <f>IF(C528="","",IFERROR(VLOOKUP(C528,সেটিং!$A$6:$B$13,2,FALSE),""))</f>
        <v/>
      </c>
      <c r="J528" s="9" t="n"/>
      <c r="K528" s="13">
        <f>IF(G528="","",IF(MONTH(G528)&gt;=7,YEAR(G528)+1,YEAR(G528)))</f>
        <v/>
      </c>
      <c r="L528" s="14">
        <f>IF(OR(H528="",K528="",সেটিং!$B$3&lt;K528),"",IF(J528="SL",MAX(0,H528-H528*I528*(সেটিং!$B$3-K528)),H528*(1-I528)^(সেটিং!$B$3-K528)))</f>
        <v/>
      </c>
      <c r="M528" s="14">
        <f>IF(L528="","",IF(J528="SL",MIN(H528*I528,L528),L528*I528))</f>
        <v/>
      </c>
      <c r="N528" s="14">
        <f>IF(L528="","",L528-M528)</f>
        <v/>
      </c>
      <c r="O528" s="14">
        <f>IF(N528="","",H528-N528)</f>
        <v/>
      </c>
      <c r="P528" s="9" t="n"/>
      <c r="Q528" s="9" t="n"/>
    </row>
    <row r="529">
      <c r="A529" s="9" t="n"/>
      <c r="B529" s="9" t="n"/>
      <c r="C529" s="9" t="n"/>
      <c r="D529" s="9" t="n"/>
      <c r="E529" s="9" t="n"/>
      <c r="F529" s="9" t="n"/>
      <c r="G529" s="10" t="n"/>
      <c r="H529" s="11" t="n"/>
      <c r="I529" s="12">
        <f>IF(C529="","",IFERROR(VLOOKUP(C529,সেটিং!$A$6:$B$13,2,FALSE),""))</f>
        <v/>
      </c>
      <c r="J529" s="9" t="n"/>
      <c r="K529" s="13">
        <f>IF(G529="","",IF(MONTH(G529)&gt;=7,YEAR(G529)+1,YEAR(G529)))</f>
        <v/>
      </c>
      <c r="L529" s="14">
        <f>IF(OR(H529="",K529="",সেটিং!$B$3&lt;K529),"",IF(J529="SL",MAX(0,H529-H529*I529*(সেটিং!$B$3-K529)),H529*(1-I529)^(সেটিং!$B$3-K529)))</f>
        <v/>
      </c>
      <c r="M529" s="14">
        <f>IF(L529="","",IF(J529="SL",MIN(H529*I529,L529),L529*I529))</f>
        <v/>
      </c>
      <c r="N529" s="14">
        <f>IF(L529="","",L529-M529)</f>
        <v/>
      </c>
      <c r="O529" s="14">
        <f>IF(N529="","",H529-N529)</f>
        <v/>
      </c>
      <c r="P529" s="9" t="n"/>
      <c r="Q529" s="9" t="n"/>
    </row>
    <row r="530">
      <c r="A530" s="9" t="n"/>
      <c r="B530" s="9" t="n"/>
      <c r="C530" s="9" t="n"/>
      <c r="D530" s="9" t="n"/>
      <c r="E530" s="9" t="n"/>
      <c r="F530" s="9" t="n"/>
      <c r="G530" s="10" t="n"/>
      <c r="H530" s="11" t="n"/>
      <c r="I530" s="12">
        <f>IF(C530="","",IFERROR(VLOOKUP(C530,সেটিং!$A$6:$B$13,2,FALSE),""))</f>
        <v/>
      </c>
      <c r="J530" s="9" t="n"/>
      <c r="K530" s="13">
        <f>IF(G530="","",IF(MONTH(G530)&gt;=7,YEAR(G530)+1,YEAR(G530)))</f>
        <v/>
      </c>
      <c r="L530" s="14">
        <f>IF(OR(H530="",K530="",সেটিং!$B$3&lt;K530),"",IF(J530="SL",MAX(0,H530-H530*I530*(সেটিং!$B$3-K530)),H530*(1-I530)^(সেটিং!$B$3-K530)))</f>
        <v/>
      </c>
      <c r="M530" s="14">
        <f>IF(L530="","",IF(J530="SL",MIN(H530*I530,L530),L530*I530))</f>
        <v/>
      </c>
      <c r="N530" s="14">
        <f>IF(L530="","",L530-M530)</f>
        <v/>
      </c>
      <c r="O530" s="14">
        <f>IF(N530="","",H530-N530)</f>
        <v/>
      </c>
      <c r="P530" s="9" t="n"/>
      <c r="Q530" s="9" t="n"/>
    </row>
    <row r="531">
      <c r="A531" s="9" t="n"/>
      <c r="B531" s="9" t="n"/>
      <c r="C531" s="9" t="n"/>
      <c r="D531" s="9" t="n"/>
      <c r="E531" s="9" t="n"/>
      <c r="F531" s="9" t="n"/>
      <c r="G531" s="10" t="n"/>
      <c r="H531" s="11" t="n"/>
      <c r="I531" s="12">
        <f>IF(C531="","",IFERROR(VLOOKUP(C531,সেটিং!$A$6:$B$13,2,FALSE),""))</f>
        <v/>
      </c>
      <c r="J531" s="9" t="n"/>
      <c r="K531" s="13">
        <f>IF(G531="","",IF(MONTH(G531)&gt;=7,YEAR(G531)+1,YEAR(G531)))</f>
        <v/>
      </c>
      <c r="L531" s="14">
        <f>IF(OR(H531="",K531="",সেটিং!$B$3&lt;K531),"",IF(J531="SL",MAX(0,H531-H531*I531*(সেটিং!$B$3-K531)),H531*(1-I531)^(সেটিং!$B$3-K531)))</f>
        <v/>
      </c>
      <c r="M531" s="14">
        <f>IF(L531="","",IF(J531="SL",MIN(H531*I531,L531),L531*I531))</f>
        <v/>
      </c>
      <c r="N531" s="14">
        <f>IF(L531="","",L531-M531)</f>
        <v/>
      </c>
      <c r="O531" s="14">
        <f>IF(N531="","",H531-N531)</f>
        <v/>
      </c>
      <c r="P531" s="9" t="n"/>
      <c r="Q531" s="9" t="n"/>
    </row>
    <row r="532">
      <c r="A532" s="9" t="n"/>
      <c r="B532" s="9" t="n"/>
      <c r="C532" s="9" t="n"/>
      <c r="D532" s="9" t="n"/>
      <c r="E532" s="9" t="n"/>
      <c r="F532" s="9" t="n"/>
      <c r="G532" s="10" t="n"/>
      <c r="H532" s="11" t="n"/>
      <c r="I532" s="12">
        <f>IF(C532="","",IFERROR(VLOOKUP(C532,সেটিং!$A$6:$B$13,2,FALSE),""))</f>
        <v/>
      </c>
      <c r="J532" s="9" t="n"/>
      <c r="K532" s="13">
        <f>IF(G532="","",IF(MONTH(G532)&gt;=7,YEAR(G532)+1,YEAR(G532)))</f>
        <v/>
      </c>
      <c r="L532" s="14">
        <f>IF(OR(H532="",K532="",সেটিং!$B$3&lt;K532),"",IF(J532="SL",MAX(0,H532-H532*I532*(সেটিং!$B$3-K532)),H532*(1-I532)^(সেটিং!$B$3-K532)))</f>
        <v/>
      </c>
      <c r="M532" s="14">
        <f>IF(L532="","",IF(J532="SL",MIN(H532*I532,L532),L532*I532))</f>
        <v/>
      </c>
      <c r="N532" s="14">
        <f>IF(L532="","",L532-M532)</f>
        <v/>
      </c>
      <c r="O532" s="14">
        <f>IF(N532="","",H532-N532)</f>
        <v/>
      </c>
      <c r="P532" s="9" t="n"/>
      <c r="Q532" s="9" t="n"/>
    </row>
    <row r="533">
      <c r="A533" s="9" t="n"/>
      <c r="B533" s="9" t="n"/>
      <c r="C533" s="9" t="n"/>
      <c r="D533" s="9" t="n"/>
      <c r="E533" s="9" t="n"/>
      <c r="F533" s="9" t="n"/>
      <c r="G533" s="10" t="n"/>
      <c r="H533" s="11" t="n"/>
      <c r="I533" s="12">
        <f>IF(C533="","",IFERROR(VLOOKUP(C533,সেটিং!$A$6:$B$13,2,FALSE),""))</f>
        <v/>
      </c>
      <c r="J533" s="9" t="n"/>
      <c r="K533" s="13">
        <f>IF(G533="","",IF(MONTH(G533)&gt;=7,YEAR(G533)+1,YEAR(G533)))</f>
        <v/>
      </c>
      <c r="L533" s="14">
        <f>IF(OR(H533="",K533="",সেটিং!$B$3&lt;K533),"",IF(J533="SL",MAX(0,H533-H533*I533*(সেটিং!$B$3-K533)),H533*(1-I533)^(সেটিং!$B$3-K533)))</f>
        <v/>
      </c>
      <c r="M533" s="14">
        <f>IF(L533="","",IF(J533="SL",MIN(H533*I533,L533),L533*I533))</f>
        <v/>
      </c>
      <c r="N533" s="14">
        <f>IF(L533="","",L533-M533)</f>
        <v/>
      </c>
      <c r="O533" s="14">
        <f>IF(N533="","",H533-N533)</f>
        <v/>
      </c>
      <c r="P533" s="9" t="n"/>
      <c r="Q533" s="9" t="n"/>
    </row>
    <row r="534">
      <c r="A534" s="9" t="n"/>
      <c r="B534" s="9" t="n"/>
      <c r="C534" s="9" t="n"/>
      <c r="D534" s="9" t="n"/>
      <c r="E534" s="9" t="n"/>
      <c r="F534" s="9" t="n"/>
      <c r="G534" s="10" t="n"/>
      <c r="H534" s="11" t="n"/>
      <c r="I534" s="12">
        <f>IF(C534="","",IFERROR(VLOOKUP(C534,সেটিং!$A$6:$B$13,2,FALSE),""))</f>
        <v/>
      </c>
      <c r="J534" s="9" t="n"/>
      <c r="K534" s="13">
        <f>IF(G534="","",IF(MONTH(G534)&gt;=7,YEAR(G534)+1,YEAR(G534)))</f>
        <v/>
      </c>
      <c r="L534" s="14">
        <f>IF(OR(H534="",K534="",সেটিং!$B$3&lt;K534),"",IF(J534="SL",MAX(0,H534-H534*I534*(সেটিং!$B$3-K534)),H534*(1-I534)^(সেটিং!$B$3-K534)))</f>
        <v/>
      </c>
      <c r="M534" s="14">
        <f>IF(L534="","",IF(J534="SL",MIN(H534*I534,L534),L534*I534))</f>
        <v/>
      </c>
      <c r="N534" s="14">
        <f>IF(L534="","",L534-M534)</f>
        <v/>
      </c>
      <c r="O534" s="14">
        <f>IF(N534="","",H534-N534)</f>
        <v/>
      </c>
      <c r="P534" s="9" t="n"/>
      <c r="Q534" s="9" t="n"/>
    </row>
    <row r="535">
      <c r="A535" s="9" t="n"/>
      <c r="B535" s="9" t="n"/>
      <c r="C535" s="9" t="n"/>
      <c r="D535" s="9" t="n"/>
      <c r="E535" s="9" t="n"/>
      <c r="F535" s="9" t="n"/>
      <c r="G535" s="10" t="n"/>
      <c r="H535" s="11" t="n"/>
      <c r="I535" s="12">
        <f>IF(C535="","",IFERROR(VLOOKUP(C535,সেটিং!$A$6:$B$13,2,FALSE),""))</f>
        <v/>
      </c>
      <c r="J535" s="9" t="n"/>
      <c r="K535" s="13">
        <f>IF(G535="","",IF(MONTH(G535)&gt;=7,YEAR(G535)+1,YEAR(G535)))</f>
        <v/>
      </c>
      <c r="L535" s="14">
        <f>IF(OR(H535="",K535="",সেটিং!$B$3&lt;K535),"",IF(J535="SL",MAX(0,H535-H535*I535*(সেটিং!$B$3-K535)),H535*(1-I535)^(সেটিং!$B$3-K535)))</f>
        <v/>
      </c>
      <c r="M535" s="14">
        <f>IF(L535="","",IF(J535="SL",MIN(H535*I535,L535),L535*I535))</f>
        <v/>
      </c>
      <c r="N535" s="14">
        <f>IF(L535="","",L535-M535)</f>
        <v/>
      </c>
      <c r="O535" s="14">
        <f>IF(N535="","",H535-N535)</f>
        <v/>
      </c>
      <c r="P535" s="9" t="n"/>
      <c r="Q535" s="9" t="n"/>
    </row>
    <row r="536">
      <c r="A536" s="9" t="n"/>
      <c r="B536" s="9" t="n"/>
      <c r="C536" s="9" t="n"/>
      <c r="D536" s="9" t="n"/>
      <c r="E536" s="9" t="n"/>
      <c r="F536" s="9" t="n"/>
      <c r="G536" s="10" t="n"/>
      <c r="H536" s="11" t="n"/>
      <c r="I536" s="12">
        <f>IF(C536="","",IFERROR(VLOOKUP(C536,সেটিং!$A$6:$B$13,2,FALSE),""))</f>
        <v/>
      </c>
      <c r="J536" s="9" t="n"/>
      <c r="K536" s="13">
        <f>IF(G536="","",IF(MONTH(G536)&gt;=7,YEAR(G536)+1,YEAR(G536)))</f>
        <v/>
      </c>
      <c r="L536" s="14">
        <f>IF(OR(H536="",K536="",সেটিং!$B$3&lt;K536),"",IF(J536="SL",MAX(0,H536-H536*I536*(সেটিং!$B$3-K536)),H536*(1-I536)^(সেটিং!$B$3-K536)))</f>
        <v/>
      </c>
      <c r="M536" s="14">
        <f>IF(L536="","",IF(J536="SL",MIN(H536*I536,L536),L536*I536))</f>
        <v/>
      </c>
      <c r="N536" s="14">
        <f>IF(L536="","",L536-M536)</f>
        <v/>
      </c>
      <c r="O536" s="14">
        <f>IF(N536="","",H536-N536)</f>
        <v/>
      </c>
      <c r="P536" s="9" t="n"/>
      <c r="Q536" s="9" t="n"/>
    </row>
    <row r="537">
      <c r="A537" s="9" t="n"/>
      <c r="B537" s="9" t="n"/>
      <c r="C537" s="9" t="n"/>
      <c r="D537" s="9" t="n"/>
      <c r="E537" s="9" t="n"/>
      <c r="F537" s="9" t="n"/>
      <c r="G537" s="10" t="n"/>
      <c r="H537" s="11" t="n"/>
      <c r="I537" s="12">
        <f>IF(C537="","",IFERROR(VLOOKUP(C537,সেটিং!$A$6:$B$13,2,FALSE),""))</f>
        <v/>
      </c>
      <c r="J537" s="9" t="n"/>
      <c r="K537" s="13">
        <f>IF(G537="","",IF(MONTH(G537)&gt;=7,YEAR(G537)+1,YEAR(G537)))</f>
        <v/>
      </c>
      <c r="L537" s="14">
        <f>IF(OR(H537="",K537="",সেটিং!$B$3&lt;K537),"",IF(J537="SL",MAX(0,H537-H537*I537*(সেটিং!$B$3-K537)),H537*(1-I537)^(সেটিং!$B$3-K537)))</f>
        <v/>
      </c>
      <c r="M537" s="14">
        <f>IF(L537="","",IF(J537="SL",MIN(H537*I537,L537),L537*I537))</f>
        <v/>
      </c>
      <c r="N537" s="14">
        <f>IF(L537="","",L537-M537)</f>
        <v/>
      </c>
      <c r="O537" s="14">
        <f>IF(N537="","",H537-N537)</f>
        <v/>
      </c>
      <c r="P537" s="9" t="n"/>
      <c r="Q537" s="9" t="n"/>
    </row>
    <row r="538">
      <c r="A538" s="9" t="n"/>
      <c r="B538" s="9" t="n"/>
      <c r="C538" s="9" t="n"/>
      <c r="D538" s="9" t="n"/>
      <c r="E538" s="9" t="n"/>
      <c r="F538" s="9" t="n"/>
      <c r="G538" s="10" t="n"/>
      <c r="H538" s="11" t="n"/>
      <c r="I538" s="12">
        <f>IF(C538="","",IFERROR(VLOOKUP(C538,সেটিং!$A$6:$B$13,2,FALSE),""))</f>
        <v/>
      </c>
      <c r="J538" s="9" t="n"/>
      <c r="K538" s="13">
        <f>IF(G538="","",IF(MONTH(G538)&gt;=7,YEAR(G538)+1,YEAR(G538)))</f>
        <v/>
      </c>
      <c r="L538" s="14">
        <f>IF(OR(H538="",K538="",সেটিং!$B$3&lt;K538),"",IF(J538="SL",MAX(0,H538-H538*I538*(সেটিং!$B$3-K538)),H538*(1-I538)^(সেটিং!$B$3-K538)))</f>
        <v/>
      </c>
      <c r="M538" s="14">
        <f>IF(L538="","",IF(J538="SL",MIN(H538*I538,L538),L538*I538))</f>
        <v/>
      </c>
      <c r="N538" s="14">
        <f>IF(L538="","",L538-M538)</f>
        <v/>
      </c>
      <c r="O538" s="14">
        <f>IF(N538="","",H538-N538)</f>
        <v/>
      </c>
      <c r="P538" s="9" t="n"/>
      <c r="Q538" s="9" t="n"/>
    </row>
    <row r="539">
      <c r="A539" s="9" t="n"/>
      <c r="B539" s="9" t="n"/>
      <c r="C539" s="9" t="n"/>
      <c r="D539" s="9" t="n"/>
      <c r="E539" s="9" t="n"/>
      <c r="F539" s="9" t="n"/>
      <c r="G539" s="10" t="n"/>
      <c r="H539" s="11" t="n"/>
      <c r="I539" s="12">
        <f>IF(C539="","",IFERROR(VLOOKUP(C539,সেটিং!$A$6:$B$13,2,FALSE),""))</f>
        <v/>
      </c>
      <c r="J539" s="9" t="n"/>
      <c r="K539" s="13">
        <f>IF(G539="","",IF(MONTH(G539)&gt;=7,YEAR(G539)+1,YEAR(G539)))</f>
        <v/>
      </c>
      <c r="L539" s="14">
        <f>IF(OR(H539="",K539="",সেটিং!$B$3&lt;K539),"",IF(J539="SL",MAX(0,H539-H539*I539*(সেটিং!$B$3-K539)),H539*(1-I539)^(সেটিং!$B$3-K539)))</f>
        <v/>
      </c>
      <c r="M539" s="14">
        <f>IF(L539="","",IF(J539="SL",MIN(H539*I539,L539),L539*I539))</f>
        <v/>
      </c>
      <c r="N539" s="14">
        <f>IF(L539="","",L539-M539)</f>
        <v/>
      </c>
      <c r="O539" s="14">
        <f>IF(N539="","",H539-N539)</f>
        <v/>
      </c>
      <c r="P539" s="9" t="n"/>
      <c r="Q539" s="9" t="n"/>
    </row>
    <row r="540">
      <c r="A540" s="9" t="n"/>
      <c r="B540" s="9" t="n"/>
      <c r="C540" s="9" t="n"/>
      <c r="D540" s="9" t="n"/>
      <c r="E540" s="9" t="n"/>
      <c r="F540" s="9" t="n"/>
      <c r="G540" s="10" t="n"/>
      <c r="H540" s="11" t="n"/>
      <c r="I540" s="12">
        <f>IF(C540="","",IFERROR(VLOOKUP(C540,সেটিং!$A$6:$B$13,2,FALSE),""))</f>
        <v/>
      </c>
      <c r="J540" s="9" t="n"/>
      <c r="K540" s="13">
        <f>IF(G540="","",IF(MONTH(G540)&gt;=7,YEAR(G540)+1,YEAR(G540)))</f>
        <v/>
      </c>
      <c r="L540" s="14">
        <f>IF(OR(H540="",K540="",সেটিং!$B$3&lt;K540),"",IF(J540="SL",MAX(0,H540-H540*I540*(সেটিং!$B$3-K540)),H540*(1-I540)^(সেটিং!$B$3-K540)))</f>
        <v/>
      </c>
      <c r="M540" s="14">
        <f>IF(L540="","",IF(J540="SL",MIN(H540*I540,L540),L540*I540))</f>
        <v/>
      </c>
      <c r="N540" s="14">
        <f>IF(L540="","",L540-M540)</f>
        <v/>
      </c>
      <c r="O540" s="14">
        <f>IF(N540="","",H540-N540)</f>
        <v/>
      </c>
      <c r="P540" s="9" t="n"/>
      <c r="Q540" s="9" t="n"/>
    </row>
    <row r="541">
      <c r="A541" s="9" t="n"/>
      <c r="B541" s="9" t="n"/>
      <c r="C541" s="9" t="n"/>
      <c r="D541" s="9" t="n"/>
      <c r="E541" s="9" t="n"/>
      <c r="F541" s="9" t="n"/>
      <c r="G541" s="10" t="n"/>
      <c r="H541" s="11" t="n"/>
      <c r="I541" s="12">
        <f>IF(C541="","",IFERROR(VLOOKUP(C541,সেটিং!$A$6:$B$13,2,FALSE),""))</f>
        <v/>
      </c>
      <c r="J541" s="9" t="n"/>
      <c r="K541" s="13">
        <f>IF(G541="","",IF(MONTH(G541)&gt;=7,YEAR(G541)+1,YEAR(G541)))</f>
        <v/>
      </c>
      <c r="L541" s="14">
        <f>IF(OR(H541="",K541="",সেটিং!$B$3&lt;K541),"",IF(J541="SL",MAX(0,H541-H541*I541*(সেটিং!$B$3-K541)),H541*(1-I541)^(সেটিং!$B$3-K541)))</f>
        <v/>
      </c>
      <c r="M541" s="14">
        <f>IF(L541="","",IF(J541="SL",MIN(H541*I541,L541),L541*I541))</f>
        <v/>
      </c>
      <c r="N541" s="14">
        <f>IF(L541="","",L541-M541)</f>
        <v/>
      </c>
      <c r="O541" s="14">
        <f>IF(N541="","",H541-N541)</f>
        <v/>
      </c>
      <c r="P541" s="9" t="n"/>
      <c r="Q541" s="9" t="n"/>
    </row>
    <row r="542">
      <c r="A542" s="9" t="n"/>
      <c r="B542" s="9" t="n"/>
      <c r="C542" s="9" t="n"/>
      <c r="D542" s="9" t="n"/>
      <c r="E542" s="9" t="n"/>
      <c r="F542" s="9" t="n"/>
      <c r="G542" s="10" t="n"/>
      <c r="H542" s="11" t="n"/>
      <c r="I542" s="12">
        <f>IF(C542="","",IFERROR(VLOOKUP(C542,সেটিং!$A$6:$B$13,2,FALSE),""))</f>
        <v/>
      </c>
      <c r="J542" s="9" t="n"/>
      <c r="K542" s="13">
        <f>IF(G542="","",IF(MONTH(G542)&gt;=7,YEAR(G542)+1,YEAR(G542)))</f>
        <v/>
      </c>
      <c r="L542" s="14">
        <f>IF(OR(H542="",K542="",সেটিং!$B$3&lt;K542),"",IF(J542="SL",MAX(0,H542-H542*I542*(সেটিং!$B$3-K542)),H542*(1-I542)^(সেটিং!$B$3-K542)))</f>
        <v/>
      </c>
      <c r="M542" s="14">
        <f>IF(L542="","",IF(J542="SL",MIN(H542*I542,L542),L542*I542))</f>
        <v/>
      </c>
      <c r="N542" s="14">
        <f>IF(L542="","",L542-M542)</f>
        <v/>
      </c>
      <c r="O542" s="14">
        <f>IF(N542="","",H542-N542)</f>
        <v/>
      </c>
      <c r="P542" s="9" t="n"/>
      <c r="Q542" s="9" t="n"/>
    </row>
    <row r="543">
      <c r="A543" s="9" t="n"/>
      <c r="B543" s="9" t="n"/>
      <c r="C543" s="9" t="n"/>
      <c r="D543" s="9" t="n"/>
      <c r="E543" s="9" t="n"/>
      <c r="F543" s="9" t="n"/>
      <c r="G543" s="10" t="n"/>
      <c r="H543" s="11" t="n"/>
      <c r="I543" s="12">
        <f>IF(C543="","",IFERROR(VLOOKUP(C543,সেটিং!$A$6:$B$13,2,FALSE),""))</f>
        <v/>
      </c>
      <c r="J543" s="9" t="n"/>
      <c r="K543" s="13">
        <f>IF(G543="","",IF(MONTH(G543)&gt;=7,YEAR(G543)+1,YEAR(G543)))</f>
        <v/>
      </c>
      <c r="L543" s="14">
        <f>IF(OR(H543="",K543="",সেটিং!$B$3&lt;K543),"",IF(J543="SL",MAX(0,H543-H543*I543*(সেটিং!$B$3-K543)),H543*(1-I543)^(সেটিং!$B$3-K543)))</f>
        <v/>
      </c>
      <c r="M543" s="14">
        <f>IF(L543="","",IF(J543="SL",MIN(H543*I543,L543),L543*I543))</f>
        <v/>
      </c>
      <c r="N543" s="14">
        <f>IF(L543="","",L543-M543)</f>
        <v/>
      </c>
      <c r="O543" s="14">
        <f>IF(N543="","",H543-N543)</f>
        <v/>
      </c>
      <c r="P543" s="9" t="n"/>
      <c r="Q543" s="9" t="n"/>
    </row>
    <row r="544">
      <c r="A544" s="9" t="n"/>
      <c r="B544" s="9" t="n"/>
      <c r="C544" s="9" t="n"/>
      <c r="D544" s="9" t="n"/>
      <c r="E544" s="9" t="n"/>
      <c r="F544" s="9" t="n"/>
      <c r="G544" s="10" t="n"/>
      <c r="H544" s="11" t="n"/>
      <c r="I544" s="12">
        <f>IF(C544="","",IFERROR(VLOOKUP(C544,সেটিং!$A$6:$B$13,2,FALSE),""))</f>
        <v/>
      </c>
      <c r="J544" s="9" t="n"/>
      <c r="K544" s="13">
        <f>IF(G544="","",IF(MONTH(G544)&gt;=7,YEAR(G544)+1,YEAR(G544)))</f>
        <v/>
      </c>
      <c r="L544" s="14">
        <f>IF(OR(H544="",K544="",সেটিং!$B$3&lt;K544),"",IF(J544="SL",MAX(0,H544-H544*I544*(সেটিং!$B$3-K544)),H544*(1-I544)^(সেটিং!$B$3-K544)))</f>
        <v/>
      </c>
      <c r="M544" s="14">
        <f>IF(L544="","",IF(J544="SL",MIN(H544*I544,L544),L544*I544))</f>
        <v/>
      </c>
      <c r="N544" s="14">
        <f>IF(L544="","",L544-M544)</f>
        <v/>
      </c>
      <c r="O544" s="14">
        <f>IF(N544="","",H544-N544)</f>
        <v/>
      </c>
      <c r="P544" s="9" t="n"/>
      <c r="Q544" s="9" t="n"/>
    </row>
    <row r="545">
      <c r="A545" s="9" t="n"/>
      <c r="B545" s="9" t="n"/>
      <c r="C545" s="9" t="n"/>
      <c r="D545" s="9" t="n"/>
      <c r="E545" s="9" t="n"/>
      <c r="F545" s="9" t="n"/>
      <c r="G545" s="10" t="n"/>
      <c r="H545" s="11" t="n"/>
      <c r="I545" s="12">
        <f>IF(C545="","",IFERROR(VLOOKUP(C545,সেটিং!$A$6:$B$13,2,FALSE),""))</f>
        <v/>
      </c>
      <c r="J545" s="9" t="n"/>
      <c r="K545" s="13">
        <f>IF(G545="","",IF(MONTH(G545)&gt;=7,YEAR(G545)+1,YEAR(G545)))</f>
        <v/>
      </c>
      <c r="L545" s="14">
        <f>IF(OR(H545="",K545="",সেটিং!$B$3&lt;K545),"",IF(J545="SL",MAX(0,H545-H545*I545*(সেটিং!$B$3-K545)),H545*(1-I545)^(সেটিং!$B$3-K545)))</f>
        <v/>
      </c>
      <c r="M545" s="14">
        <f>IF(L545="","",IF(J545="SL",MIN(H545*I545,L545),L545*I545))</f>
        <v/>
      </c>
      <c r="N545" s="14">
        <f>IF(L545="","",L545-M545)</f>
        <v/>
      </c>
      <c r="O545" s="14">
        <f>IF(N545="","",H545-N545)</f>
        <v/>
      </c>
      <c r="P545" s="9" t="n"/>
      <c r="Q545" s="9" t="n"/>
    </row>
    <row r="546">
      <c r="A546" s="9" t="n"/>
      <c r="B546" s="9" t="n"/>
      <c r="C546" s="9" t="n"/>
      <c r="D546" s="9" t="n"/>
      <c r="E546" s="9" t="n"/>
      <c r="F546" s="9" t="n"/>
      <c r="G546" s="10" t="n"/>
      <c r="H546" s="11" t="n"/>
      <c r="I546" s="12">
        <f>IF(C546="","",IFERROR(VLOOKUP(C546,সেটিং!$A$6:$B$13,2,FALSE),""))</f>
        <v/>
      </c>
      <c r="J546" s="9" t="n"/>
      <c r="K546" s="13">
        <f>IF(G546="","",IF(MONTH(G546)&gt;=7,YEAR(G546)+1,YEAR(G546)))</f>
        <v/>
      </c>
      <c r="L546" s="14">
        <f>IF(OR(H546="",K546="",সেটিং!$B$3&lt;K546),"",IF(J546="SL",MAX(0,H546-H546*I546*(সেটিং!$B$3-K546)),H546*(1-I546)^(সেটিং!$B$3-K546)))</f>
        <v/>
      </c>
      <c r="M546" s="14">
        <f>IF(L546="","",IF(J546="SL",MIN(H546*I546,L546),L546*I546))</f>
        <v/>
      </c>
      <c r="N546" s="14">
        <f>IF(L546="","",L546-M546)</f>
        <v/>
      </c>
      <c r="O546" s="14">
        <f>IF(N546="","",H546-N546)</f>
        <v/>
      </c>
      <c r="P546" s="9" t="n"/>
      <c r="Q546" s="9" t="n"/>
    </row>
    <row r="547">
      <c r="A547" s="9" t="n"/>
      <c r="B547" s="9" t="n"/>
      <c r="C547" s="9" t="n"/>
      <c r="D547" s="9" t="n"/>
      <c r="E547" s="9" t="n"/>
      <c r="F547" s="9" t="n"/>
      <c r="G547" s="10" t="n"/>
      <c r="H547" s="11" t="n"/>
      <c r="I547" s="12">
        <f>IF(C547="","",IFERROR(VLOOKUP(C547,সেটিং!$A$6:$B$13,2,FALSE),""))</f>
        <v/>
      </c>
      <c r="J547" s="9" t="n"/>
      <c r="K547" s="13">
        <f>IF(G547="","",IF(MONTH(G547)&gt;=7,YEAR(G547)+1,YEAR(G547)))</f>
        <v/>
      </c>
      <c r="L547" s="14">
        <f>IF(OR(H547="",K547="",সেটিং!$B$3&lt;K547),"",IF(J547="SL",MAX(0,H547-H547*I547*(সেটিং!$B$3-K547)),H547*(1-I547)^(সেটিং!$B$3-K547)))</f>
        <v/>
      </c>
      <c r="M547" s="14">
        <f>IF(L547="","",IF(J547="SL",MIN(H547*I547,L547),L547*I547))</f>
        <v/>
      </c>
      <c r="N547" s="14">
        <f>IF(L547="","",L547-M547)</f>
        <v/>
      </c>
      <c r="O547" s="14">
        <f>IF(N547="","",H547-N547)</f>
        <v/>
      </c>
      <c r="P547" s="9" t="n"/>
      <c r="Q547" s="9" t="n"/>
    </row>
    <row r="548">
      <c r="A548" s="9" t="n"/>
      <c r="B548" s="9" t="n"/>
      <c r="C548" s="9" t="n"/>
      <c r="D548" s="9" t="n"/>
      <c r="E548" s="9" t="n"/>
      <c r="F548" s="9" t="n"/>
      <c r="G548" s="10" t="n"/>
      <c r="H548" s="11" t="n"/>
      <c r="I548" s="12">
        <f>IF(C548="","",IFERROR(VLOOKUP(C548,সেটিং!$A$6:$B$13,2,FALSE),""))</f>
        <v/>
      </c>
      <c r="J548" s="9" t="n"/>
      <c r="K548" s="13">
        <f>IF(G548="","",IF(MONTH(G548)&gt;=7,YEAR(G548)+1,YEAR(G548)))</f>
        <v/>
      </c>
      <c r="L548" s="14">
        <f>IF(OR(H548="",K548="",সেটিং!$B$3&lt;K548),"",IF(J548="SL",MAX(0,H548-H548*I548*(সেটিং!$B$3-K548)),H548*(1-I548)^(সেটিং!$B$3-K548)))</f>
        <v/>
      </c>
      <c r="M548" s="14">
        <f>IF(L548="","",IF(J548="SL",MIN(H548*I548,L548),L548*I548))</f>
        <v/>
      </c>
      <c r="N548" s="14">
        <f>IF(L548="","",L548-M548)</f>
        <v/>
      </c>
      <c r="O548" s="14">
        <f>IF(N548="","",H548-N548)</f>
        <v/>
      </c>
      <c r="P548" s="9" t="n"/>
      <c r="Q548" s="9" t="n"/>
    </row>
    <row r="549">
      <c r="A549" s="9" t="n"/>
      <c r="B549" s="9" t="n"/>
      <c r="C549" s="9" t="n"/>
      <c r="D549" s="9" t="n"/>
      <c r="E549" s="9" t="n"/>
      <c r="F549" s="9" t="n"/>
      <c r="G549" s="10" t="n"/>
      <c r="H549" s="11" t="n"/>
      <c r="I549" s="12">
        <f>IF(C549="","",IFERROR(VLOOKUP(C549,সেটিং!$A$6:$B$13,2,FALSE),""))</f>
        <v/>
      </c>
      <c r="J549" s="9" t="n"/>
      <c r="K549" s="13">
        <f>IF(G549="","",IF(MONTH(G549)&gt;=7,YEAR(G549)+1,YEAR(G549)))</f>
        <v/>
      </c>
      <c r="L549" s="14">
        <f>IF(OR(H549="",K549="",সেটিং!$B$3&lt;K549),"",IF(J549="SL",MAX(0,H549-H549*I549*(সেটিং!$B$3-K549)),H549*(1-I549)^(সেটিং!$B$3-K549)))</f>
        <v/>
      </c>
      <c r="M549" s="14">
        <f>IF(L549="","",IF(J549="SL",MIN(H549*I549,L549),L549*I549))</f>
        <v/>
      </c>
      <c r="N549" s="14">
        <f>IF(L549="","",L549-M549)</f>
        <v/>
      </c>
      <c r="O549" s="14">
        <f>IF(N549="","",H549-N549)</f>
        <v/>
      </c>
      <c r="P549" s="9" t="n"/>
      <c r="Q549" s="9" t="n"/>
    </row>
    <row r="550">
      <c r="A550" s="9" t="n"/>
      <c r="B550" s="9" t="n"/>
      <c r="C550" s="9" t="n"/>
      <c r="D550" s="9" t="n"/>
      <c r="E550" s="9" t="n"/>
      <c r="F550" s="9" t="n"/>
      <c r="G550" s="10" t="n"/>
      <c r="H550" s="11" t="n"/>
      <c r="I550" s="12">
        <f>IF(C550="","",IFERROR(VLOOKUP(C550,সেটিং!$A$6:$B$13,2,FALSE),""))</f>
        <v/>
      </c>
      <c r="J550" s="9" t="n"/>
      <c r="K550" s="13">
        <f>IF(G550="","",IF(MONTH(G550)&gt;=7,YEAR(G550)+1,YEAR(G550)))</f>
        <v/>
      </c>
      <c r="L550" s="14">
        <f>IF(OR(H550="",K550="",সেটিং!$B$3&lt;K550),"",IF(J550="SL",MAX(0,H550-H550*I550*(সেটিং!$B$3-K550)),H550*(1-I550)^(সেটিং!$B$3-K550)))</f>
        <v/>
      </c>
      <c r="M550" s="14">
        <f>IF(L550="","",IF(J550="SL",MIN(H550*I550,L550),L550*I550))</f>
        <v/>
      </c>
      <c r="N550" s="14">
        <f>IF(L550="","",L550-M550)</f>
        <v/>
      </c>
      <c r="O550" s="14">
        <f>IF(N550="","",H550-N550)</f>
        <v/>
      </c>
      <c r="P550" s="9" t="n"/>
      <c r="Q550" s="9" t="n"/>
    </row>
    <row r="551">
      <c r="A551" s="9" t="n"/>
      <c r="B551" s="9" t="n"/>
      <c r="C551" s="9" t="n"/>
      <c r="D551" s="9" t="n"/>
      <c r="E551" s="9" t="n"/>
      <c r="F551" s="9" t="n"/>
      <c r="G551" s="10" t="n"/>
      <c r="H551" s="11" t="n"/>
      <c r="I551" s="12">
        <f>IF(C551="","",IFERROR(VLOOKUP(C551,সেটিং!$A$6:$B$13,2,FALSE),""))</f>
        <v/>
      </c>
      <c r="J551" s="9" t="n"/>
      <c r="K551" s="13">
        <f>IF(G551="","",IF(MONTH(G551)&gt;=7,YEAR(G551)+1,YEAR(G551)))</f>
        <v/>
      </c>
      <c r="L551" s="14">
        <f>IF(OR(H551="",K551="",সেটিং!$B$3&lt;K551),"",IF(J551="SL",MAX(0,H551-H551*I551*(সেটিং!$B$3-K551)),H551*(1-I551)^(সেটিং!$B$3-K551)))</f>
        <v/>
      </c>
      <c r="M551" s="14">
        <f>IF(L551="","",IF(J551="SL",MIN(H551*I551,L551),L551*I551))</f>
        <v/>
      </c>
      <c r="N551" s="14">
        <f>IF(L551="","",L551-M551)</f>
        <v/>
      </c>
      <c r="O551" s="14">
        <f>IF(N551="","",H551-N551)</f>
        <v/>
      </c>
      <c r="P551" s="9" t="n"/>
      <c r="Q551" s="9" t="n"/>
    </row>
    <row r="552">
      <c r="A552" s="9" t="n"/>
      <c r="B552" s="9" t="n"/>
      <c r="C552" s="9" t="n"/>
      <c r="D552" s="9" t="n"/>
      <c r="E552" s="9" t="n"/>
      <c r="F552" s="9" t="n"/>
      <c r="G552" s="10" t="n"/>
      <c r="H552" s="11" t="n"/>
      <c r="I552" s="12">
        <f>IF(C552="","",IFERROR(VLOOKUP(C552,সেটিং!$A$6:$B$13,2,FALSE),""))</f>
        <v/>
      </c>
      <c r="J552" s="9" t="n"/>
      <c r="K552" s="13">
        <f>IF(G552="","",IF(MONTH(G552)&gt;=7,YEAR(G552)+1,YEAR(G552)))</f>
        <v/>
      </c>
      <c r="L552" s="14">
        <f>IF(OR(H552="",K552="",সেটিং!$B$3&lt;K552),"",IF(J552="SL",MAX(0,H552-H552*I552*(সেটিং!$B$3-K552)),H552*(1-I552)^(সেটিং!$B$3-K552)))</f>
        <v/>
      </c>
      <c r="M552" s="14">
        <f>IF(L552="","",IF(J552="SL",MIN(H552*I552,L552),L552*I552))</f>
        <v/>
      </c>
      <c r="N552" s="14">
        <f>IF(L552="","",L552-M552)</f>
        <v/>
      </c>
      <c r="O552" s="14">
        <f>IF(N552="","",H552-N552)</f>
        <v/>
      </c>
      <c r="P552" s="9" t="n"/>
      <c r="Q552" s="9" t="n"/>
    </row>
    <row r="553">
      <c r="A553" s="9" t="n"/>
      <c r="B553" s="9" t="n"/>
      <c r="C553" s="9" t="n"/>
      <c r="D553" s="9" t="n"/>
      <c r="E553" s="9" t="n"/>
      <c r="F553" s="9" t="n"/>
      <c r="G553" s="10" t="n"/>
      <c r="H553" s="11" t="n"/>
      <c r="I553" s="12">
        <f>IF(C553="","",IFERROR(VLOOKUP(C553,সেটিং!$A$6:$B$13,2,FALSE),""))</f>
        <v/>
      </c>
      <c r="J553" s="9" t="n"/>
      <c r="K553" s="13">
        <f>IF(G553="","",IF(MONTH(G553)&gt;=7,YEAR(G553)+1,YEAR(G553)))</f>
        <v/>
      </c>
      <c r="L553" s="14">
        <f>IF(OR(H553="",K553="",সেটিং!$B$3&lt;K553),"",IF(J553="SL",MAX(0,H553-H553*I553*(সেটিং!$B$3-K553)),H553*(1-I553)^(সেটিং!$B$3-K553)))</f>
        <v/>
      </c>
      <c r="M553" s="14">
        <f>IF(L553="","",IF(J553="SL",MIN(H553*I553,L553),L553*I553))</f>
        <v/>
      </c>
      <c r="N553" s="14">
        <f>IF(L553="","",L553-M553)</f>
        <v/>
      </c>
      <c r="O553" s="14">
        <f>IF(N553="","",H553-N553)</f>
        <v/>
      </c>
      <c r="P553" s="9" t="n"/>
      <c r="Q553" s="9" t="n"/>
    </row>
    <row r="554">
      <c r="A554" s="9" t="n"/>
      <c r="B554" s="9" t="n"/>
      <c r="C554" s="9" t="n"/>
      <c r="D554" s="9" t="n"/>
      <c r="E554" s="9" t="n"/>
      <c r="F554" s="9" t="n"/>
      <c r="G554" s="10" t="n"/>
      <c r="H554" s="11" t="n"/>
      <c r="I554" s="12">
        <f>IF(C554="","",IFERROR(VLOOKUP(C554,সেটিং!$A$6:$B$13,2,FALSE),""))</f>
        <v/>
      </c>
      <c r="J554" s="9" t="n"/>
      <c r="K554" s="13">
        <f>IF(G554="","",IF(MONTH(G554)&gt;=7,YEAR(G554)+1,YEAR(G554)))</f>
        <v/>
      </c>
      <c r="L554" s="14">
        <f>IF(OR(H554="",K554="",সেটিং!$B$3&lt;K554),"",IF(J554="SL",MAX(0,H554-H554*I554*(সেটিং!$B$3-K554)),H554*(1-I554)^(সেটিং!$B$3-K554)))</f>
        <v/>
      </c>
      <c r="M554" s="14">
        <f>IF(L554="","",IF(J554="SL",MIN(H554*I554,L554),L554*I554))</f>
        <v/>
      </c>
      <c r="N554" s="14">
        <f>IF(L554="","",L554-M554)</f>
        <v/>
      </c>
      <c r="O554" s="14">
        <f>IF(N554="","",H554-N554)</f>
        <v/>
      </c>
      <c r="P554" s="9" t="n"/>
      <c r="Q554" s="9" t="n"/>
    </row>
    <row r="555">
      <c r="A555" s="9" t="n"/>
      <c r="B555" s="9" t="n"/>
      <c r="C555" s="9" t="n"/>
      <c r="D555" s="9" t="n"/>
      <c r="E555" s="9" t="n"/>
      <c r="F555" s="9" t="n"/>
      <c r="G555" s="10" t="n"/>
      <c r="H555" s="11" t="n"/>
      <c r="I555" s="12">
        <f>IF(C555="","",IFERROR(VLOOKUP(C555,সেটিং!$A$6:$B$13,2,FALSE),""))</f>
        <v/>
      </c>
      <c r="J555" s="9" t="n"/>
      <c r="K555" s="13">
        <f>IF(G555="","",IF(MONTH(G555)&gt;=7,YEAR(G555)+1,YEAR(G555)))</f>
        <v/>
      </c>
      <c r="L555" s="14">
        <f>IF(OR(H555="",K555="",সেটিং!$B$3&lt;K555),"",IF(J555="SL",MAX(0,H555-H555*I555*(সেটিং!$B$3-K555)),H555*(1-I555)^(সেটিং!$B$3-K555)))</f>
        <v/>
      </c>
      <c r="M555" s="14">
        <f>IF(L555="","",IF(J555="SL",MIN(H555*I555,L555),L555*I555))</f>
        <v/>
      </c>
      <c r="N555" s="14">
        <f>IF(L555="","",L555-M555)</f>
        <v/>
      </c>
      <c r="O555" s="14">
        <f>IF(N555="","",H555-N555)</f>
        <v/>
      </c>
      <c r="P555" s="9" t="n"/>
      <c r="Q555" s="9" t="n"/>
    </row>
    <row r="556">
      <c r="A556" s="9" t="n"/>
      <c r="B556" s="9" t="n"/>
      <c r="C556" s="9" t="n"/>
      <c r="D556" s="9" t="n"/>
      <c r="E556" s="9" t="n"/>
      <c r="F556" s="9" t="n"/>
      <c r="G556" s="10" t="n"/>
      <c r="H556" s="11" t="n"/>
      <c r="I556" s="12">
        <f>IF(C556="","",IFERROR(VLOOKUP(C556,সেটিং!$A$6:$B$13,2,FALSE),""))</f>
        <v/>
      </c>
      <c r="J556" s="9" t="n"/>
      <c r="K556" s="13">
        <f>IF(G556="","",IF(MONTH(G556)&gt;=7,YEAR(G556)+1,YEAR(G556)))</f>
        <v/>
      </c>
      <c r="L556" s="14">
        <f>IF(OR(H556="",K556="",সেটিং!$B$3&lt;K556),"",IF(J556="SL",MAX(0,H556-H556*I556*(সেটিং!$B$3-K556)),H556*(1-I556)^(সেটিং!$B$3-K556)))</f>
        <v/>
      </c>
      <c r="M556" s="14">
        <f>IF(L556="","",IF(J556="SL",MIN(H556*I556,L556),L556*I556))</f>
        <v/>
      </c>
      <c r="N556" s="14">
        <f>IF(L556="","",L556-M556)</f>
        <v/>
      </c>
      <c r="O556" s="14">
        <f>IF(N556="","",H556-N556)</f>
        <v/>
      </c>
      <c r="P556" s="9" t="n"/>
      <c r="Q556" s="9" t="n"/>
    </row>
    <row r="557">
      <c r="A557" s="9" t="n"/>
      <c r="B557" s="9" t="n"/>
      <c r="C557" s="9" t="n"/>
      <c r="D557" s="9" t="n"/>
      <c r="E557" s="9" t="n"/>
      <c r="F557" s="9" t="n"/>
      <c r="G557" s="10" t="n"/>
      <c r="H557" s="11" t="n"/>
      <c r="I557" s="12">
        <f>IF(C557="","",IFERROR(VLOOKUP(C557,সেটিং!$A$6:$B$13,2,FALSE),""))</f>
        <v/>
      </c>
      <c r="J557" s="9" t="n"/>
      <c r="K557" s="13">
        <f>IF(G557="","",IF(MONTH(G557)&gt;=7,YEAR(G557)+1,YEAR(G557)))</f>
        <v/>
      </c>
      <c r="L557" s="14">
        <f>IF(OR(H557="",K557="",সেটিং!$B$3&lt;K557),"",IF(J557="SL",MAX(0,H557-H557*I557*(সেটিং!$B$3-K557)),H557*(1-I557)^(সেটিং!$B$3-K557)))</f>
        <v/>
      </c>
      <c r="M557" s="14">
        <f>IF(L557="","",IF(J557="SL",MIN(H557*I557,L557),L557*I557))</f>
        <v/>
      </c>
      <c r="N557" s="14">
        <f>IF(L557="","",L557-M557)</f>
        <v/>
      </c>
      <c r="O557" s="14">
        <f>IF(N557="","",H557-N557)</f>
        <v/>
      </c>
      <c r="P557" s="9" t="n"/>
      <c r="Q557" s="9" t="n"/>
    </row>
    <row r="558">
      <c r="A558" s="9" t="n"/>
      <c r="B558" s="9" t="n"/>
      <c r="C558" s="9" t="n"/>
      <c r="D558" s="9" t="n"/>
      <c r="E558" s="9" t="n"/>
      <c r="F558" s="9" t="n"/>
      <c r="G558" s="10" t="n"/>
      <c r="H558" s="11" t="n"/>
      <c r="I558" s="12">
        <f>IF(C558="","",IFERROR(VLOOKUP(C558,সেটিং!$A$6:$B$13,2,FALSE),""))</f>
        <v/>
      </c>
      <c r="J558" s="9" t="n"/>
      <c r="K558" s="13">
        <f>IF(G558="","",IF(MONTH(G558)&gt;=7,YEAR(G558)+1,YEAR(G558)))</f>
        <v/>
      </c>
      <c r="L558" s="14">
        <f>IF(OR(H558="",K558="",সেটিং!$B$3&lt;K558),"",IF(J558="SL",MAX(0,H558-H558*I558*(সেটিং!$B$3-K558)),H558*(1-I558)^(সেটিং!$B$3-K558)))</f>
        <v/>
      </c>
      <c r="M558" s="14">
        <f>IF(L558="","",IF(J558="SL",MIN(H558*I558,L558),L558*I558))</f>
        <v/>
      </c>
      <c r="N558" s="14">
        <f>IF(L558="","",L558-M558)</f>
        <v/>
      </c>
      <c r="O558" s="14">
        <f>IF(N558="","",H558-N558)</f>
        <v/>
      </c>
      <c r="P558" s="9" t="n"/>
      <c r="Q558" s="9" t="n"/>
    </row>
    <row r="559">
      <c r="A559" s="9" t="n"/>
      <c r="B559" s="9" t="n"/>
      <c r="C559" s="9" t="n"/>
      <c r="D559" s="9" t="n"/>
      <c r="E559" s="9" t="n"/>
      <c r="F559" s="9" t="n"/>
      <c r="G559" s="10" t="n"/>
      <c r="H559" s="11" t="n"/>
      <c r="I559" s="12">
        <f>IF(C559="","",IFERROR(VLOOKUP(C559,সেটিং!$A$6:$B$13,2,FALSE),""))</f>
        <v/>
      </c>
      <c r="J559" s="9" t="n"/>
      <c r="K559" s="13">
        <f>IF(G559="","",IF(MONTH(G559)&gt;=7,YEAR(G559)+1,YEAR(G559)))</f>
        <v/>
      </c>
      <c r="L559" s="14">
        <f>IF(OR(H559="",K559="",সেটিং!$B$3&lt;K559),"",IF(J559="SL",MAX(0,H559-H559*I559*(সেটিং!$B$3-K559)),H559*(1-I559)^(সেটিং!$B$3-K559)))</f>
        <v/>
      </c>
      <c r="M559" s="14">
        <f>IF(L559="","",IF(J559="SL",MIN(H559*I559,L559),L559*I559))</f>
        <v/>
      </c>
      <c r="N559" s="14">
        <f>IF(L559="","",L559-M559)</f>
        <v/>
      </c>
      <c r="O559" s="14">
        <f>IF(N559="","",H559-N559)</f>
        <v/>
      </c>
      <c r="P559" s="9" t="n"/>
      <c r="Q559" s="9" t="n"/>
    </row>
    <row r="560">
      <c r="A560" s="9" t="n"/>
      <c r="B560" s="9" t="n"/>
      <c r="C560" s="9" t="n"/>
      <c r="D560" s="9" t="n"/>
      <c r="E560" s="9" t="n"/>
      <c r="F560" s="9" t="n"/>
      <c r="G560" s="10" t="n"/>
      <c r="H560" s="11" t="n"/>
      <c r="I560" s="12">
        <f>IF(C560="","",IFERROR(VLOOKUP(C560,সেটিং!$A$6:$B$13,2,FALSE),""))</f>
        <v/>
      </c>
      <c r="J560" s="9" t="n"/>
      <c r="K560" s="13">
        <f>IF(G560="","",IF(MONTH(G560)&gt;=7,YEAR(G560)+1,YEAR(G560)))</f>
        <v/>
      </c>
      <c r="L560" s="14">
        <f>IF(OR(H560="",K560="",সেটিং!$B$3&lt;K560),"",IF(J560="SL",MAX(0,H560-H560*I560*(সেটিং!$B$3-K560)),H560*(1-I560)^(সেটিং!$B$3-K560)))</f>
        <v/>
      </c>
      <c r="M560" s="14">
        <f>IF(L560="","",IF(J560="SL",MIN(H560*I560,L560),L560*I560))</f>
        <v/>
      </c>
      <c r="N560" s="14">
        <f>IF(L560="","",L560-M560)</f>
        <v/>
      </c>
      <c r="O560" s="14">
        <f>IF(N560="","",H560-N560)</f>
        <v/>
      </c>
      <c r="P560" s="9" t="n"/>
      <c r="Q560" s="9" t="n"/>
    </row>
    <row r="561">
      <c r="A561" s="9" t="n"/>
      <c r="B561" s="9" t="n"/>
      <c r="C561" s="9" t="n"/>
      <c r="D561" s="9" t="n"/>
      <c r="E561" s="9" t="n"/>
      <c r="F561" s="9" t="n"/>
      <c r="G561" s="10" t="n"/>
      <c r="H561" s="11" t="n"/>
      <c r="I561" s="12">
        <f>IF(C561="","",IFERROR(VLOOKUP(C561,সেটিং!$A$6:$B$13,2,FALSE),""))</f>
        <v/>
      </c>
      <c r="J561" s="9" t="n"/>
      <c r="K561" s="13">
        <f>IF(G561="","",IF(MONTH(G561)&gt;=7,YEAR(G561)+1,YEAR(G561)))</f>
        <v/>
      </c>
      <c r="L561" s="14">
        <f>IF(OR(H561="",K561="",সেটিং!$B$3&lt;K561),"",IF(J561="SL",MAX(0,H561-H561*I561*(সেটিং!$B$3-K561)),H561*(1-I561)^(সেটিং!$B$3-K561)))</f>
        <v/>
      </c>
      <c r="M561" s="14">
        <f>IF(L561="","",IF(J561="SL",MIN(H561*I561,L561),L561*I561))</f>
        <v/>
      </c>
      <c r="N561" s="14">
        <f>IF(L561="","",L561-M561)</f>
        <v/>
      </c>
      <c r="O561" s="14">
        <f>IF(N561="","",H561-N561)</f>
        <v/>
      </c>
      <c r="P561" s="9" t="n"/>
      <c r="Q561" s="9" t="n"/>
    </row>
    <row r="562">
      <c r="A562" s="9" t="n"/>
      <c r="B562" s="9" t="n"/>
      <c r="C562" s="9" t="n"/>
      <c r="D562" s="9" t="n"/>
      <c r="E562" s="9" t="n"/>
      <c r="F562" s="9" t="n"/>
      <c r="G562" s="10" t="n"/>
      <c r="H562" s="11" t="n"/>
      <c r="I562" s="12">
        <f>IF(C562="","",IFERROR(VLOOKUP(C562,সেটিং!$A$6:$B$13,2,FALSE),""))</f>
        <v/>
      </c>
      <c r="J562" s="9" t="n"/>
      <c r="K562" s="13">
        <f>IF(G562="","",IF(MONTH(G562)&gt;=7,YEAR(G562)+1,YEAR(G562)))</f>
        <v/>
      </c>
      <c r="L562" s="14">
        <f>IF(OR(H562="",K562="",সেটিং!$B$3&lt;K562),"",IF(J562="SL",MAX(0,H562-H562*I562*(সেটিং!$B$3-K562)),H562*(1-I562)^(সেটিং!$B$3-K562)))</f>
        <v/>
      </c>
      <c r="M562" s="14">
        <f>IF(L562="","",IF(J562="SL",MIN(H562*I562,L562),L562*I562))</f>
        <v/>
      </c>
      <c r="N562" s="14">
        <f>IF(L562="","",L562-M562)</f>
        <v/>
      </c>
      <c r="O562" s="14">
        <f>IF(N562="","",H562-N562)</f>
        <v/>
      </c>
      <c r="P562" s="9" t="n"/>
      <c r="Q562" s="9" t="n"/>
    </row>
    <row r="563">
      <c r="A563" s="9" t="n"/>
      <c r="B563" s="9" t="n"/>
      <c r="C563" s="9" t="n"/>
      <c r="D563" s="9" t="n"/>
      <c r="E563" s="9" t="n"/>
      <c r="F563" s="9" t="n"/>
      <c r="G563" s="10" t="n"/>
      <c r="H563" s="11" t="n"/>
      <c r="I563" s="12">
        <f>IF(C563="","",IFERROR(VLOOKUP(C563,সেটিং!$A$6:$B$13,2,FALSE),""))</f>
        <v/>
      </c>
      <c r="J563" s="9" t="n"/>
      <c r="K563" s="13">
        <f>IF(G563="","",IF(MONTH(G563)&gt;=7,YEAR(G563)+1,YEAR(G563)))</f>
        <v/>
      </c>
      <c r="L563" s="14">
        <f>IF(OR(H563="",K563="",সেটিং!$B$3&lt;K563),"",IF(J563="SL",MAX(0,H563-H563*I563*(সেটিং!$B$3-K563)),H563*(1-I563)^(সেটিং!$B$3-K563)))</f>
        <v/>
      </c>
      <c r="M563" s="14">
        <f>IF(L563="","",IF(J563="SL",MIN(H563*I563,L563),L563*I563))</f>
        <v/>
      </c>
      <c r="N563" s="14">
        <f>IF(L563="","",L563-M563)</f>
        <v/>
      </c>
      <c r="O563" s="14">
        <f>IF(N563="","",H563-N563)</f>
        <v/>
      </c>
      <c r="P563" s="9" t="n"/>
      <c r="Q563" s="9" t="n"/>
    </row>
    <row r="564">
      <c r="A564" s="9" t="n"/>
      <c r="B564" s="9" t="n"/>
      <c r="C564" s="9" t="n"/>
      <c r="D564" s="9" t="n"/>
      <c r="E564" s="9" t="n"/>
      <c r="F564" s="9" t="n"/>
      <c r="G564" s="10" t="n"/>
      <c r="H564" s="11" t="n"/>
      <c r="I564" s="12">
        <f>IF(C564="","",IFERROR(VLOOKUP(C564,সেটিং!$A$6:$B$13,2,FALSE),""))</f>
        <v/>
      </c>
      <c r="J564" s="9" t="n"/>
      <c r="K564" s="13">
        <f>IF(G564="","",IF(MONTH(G564)&gt;=7,YEAR(G564)+1,YEAR(G564)))</f>
        <v/>
      </c>
      <c r="L564" s="14">
        <f>IF(OR(H564="",K564="",সেটিং!$B$3&lt;K564),"",IF(J564="SL",MAX(0,H564-H564*I564*(সেটিং!$B$3-K564)),H564*(1-I564)^(সেটিং!$B$3-K564)))</f>
        <v/>
      </c>
      <c r="M564" s="14">
        <f>IF(L564="","",IF(J564="SL",MIN(H564*I564,L564),L564*I564))</f>
        <v/>
      </c>
      <c r="N564" s="14">
        <f>IF(L564="","",L564-M564)</f>
        <v/>
      </c>
      <c r="O564" s="14">
        <f>IF(N564="","",H564-N564)</f>
        <v/>
      </c>
      <c r="P564" s="9" t="n"/>
      <c r="Q564" s="9" t="n"/>
    </row>
    <row r="565">
      <c r="A565" s="9" t="n"/>
      <c r="B565" s="9" t="n"/>
      <c r="C565" s="9" t="n"/>
      <c r="D565" s="9" t="n"/>
      <c r="E565" s="9" t="n"/>
      <c r="F565" s="9" t="n"/>
      <c r="G565" s="10" t="n"/>
      <c r="H565" s="11" t="n"/>
      <c r="I565" s="12">
        <f>IF(C565="","",IFERROR(VLOOKUP(C565,সেটিং!$A$6:$B$13,2,FALSE),""))</f>
        <v/>
      </c>
      <c r="J565" s="9" t="n"/>
      <c r="K565" s="13">
        <f>IF(G565="","",IF(MONTH(G565)&gt;=7,YEAR(G565)+1,YEAR(G565)))</f>
        <v/>
      </c>
      <c r="L565" s="14">
        <f>IF(OR(H565="",K565="",সেটিং!$B$3&lt;K565),"",IF(J565="SL",MAX(0,H565-H565*I565*(সেটিং!$B$3-K565)),H565*(1-I565)^(সেটিং!$B$3-K565)))</f>
        <v/>
      </c>
      <c r="M565" s="14">
        <f>IF(L565="","",IF(J565="SL",MIN(H565*I565,L565),L565*I565))</f>
        <v/>
      </c>
      <c r="N565" s="14">
        <f>IF(L565="","",L565-M565)</f>
        <v/>
      </c>
      <c r="O565" s="14">
        <f>IF(N565="","",H565-N565)</f>
        <v/>
      </c>
      <c r="P565" s="9" t="n"/>
      <c r="Q565" s="9" t="n"/>
    </row>
    <row r="566">
      <c r="A566" s="9" t="n"/>
      <c r="B566" s="9" t="n"/>
      <c r="C566" s="9" t="n"/>
      <c r="D566" s="9" t="n"/>
      <c r="E566" s="9" t="n"/>
      <c r="F566" s="9" t="n"/>
      <c r="G566" s="10" t="n"/>
      <c r="H566" s="11" t="n"/>
      <c r="I566" s="12">
        <f>IF(C566="","",IFERROR(VLOOKUP(C566,সেটিং!$A$6:$B$13,2,FALSE),""))</f>
        <v/>
      </c>
      <c r="J566" s="9" t="n"/>
      <c r="K566" s="13">
        <f>IF(G566="","",IF(MONTH(G566)&gt;=7,YEAR(G566)+1,YEAR(G566)))</f>
        <v/>
      </c>
      <c r="L566" s="14">
        <f>IF(OR(H566="",K566="",সেটিং!$B$3&lt;K566),"",IF(J566="SL",MAX(0,H566-H566*I566*(সেটিং!$B$3-K566)),H566*(1-I566)^(সেটিং!$B$3-K566)))</f>
        <v/>
      </c>
      <c r="M566" s="14">
        <f>IF(L566="","",IF(J566="SL",MIN(H566*I566,L566),L566*I566))</f>
        <v/>
      </c>
      <c r="N566" s="14">
        <f>IF(L566="","",L566-M566)</f>
        <v/>
      </c>
      <c r="O566" s="14">
        <f>IF(N566="","",H566-N566)</f>
        <v/>
      </c>
      <c r="P566" s="9" t="n"/>
      <c r="Q566" s="9" t="n"/>
    </row>
    <row r="567">
      <c r="A567" s="9" t="n"/>
      <c r="B567" s="9" t="n"/>
      <c r="C567" s="9" t="n"/>
      <c r="D567" s="9" t="n"/>
      <c r="E567" s="9" t="n"/>
      <c r="F567" s="9" t="n"/>
      <c r="G567" s="10" t="n"/>
      <c r="H567" s="11" t="n"/>
      <c r="I567" s="12">
        <f>IF(C567="","",IFERROR(VLOOKUP(C567,সেটিং!$A$6:$B$13,2,FALSE),""))</f>
        <v/>
      </c>
      <c r="J567" s="9" t="n"/>
      <c r="K567" s="13">
        <f>IF(G567="","",IF(MONTH(G567)&gt;=7,YEAR(G567)+1,YEAR(G567)))</f>
        <v/>
      </c>
      <c r="L567" s="14">
        <f>IF(OR(H567="",K567="",সেটিং!$B$3&lt;K567),"",IF(J567="SL",MAX(0,H567-H567*I567*(সেটিং!$B$3-K567)),H567*(1-I567)^(সেটিং!$B$3-K567)))</f>
        <v/>
      </c>
      <c r="M567" s="14">
        <f>IF(L567="","",IF(J567="SL",MIN(H567*I567,L567),L567*I567))</f>
        <v/>
      </c>
      <c r="N567" s="14">
        <f>IF(L567="","",L567-M567)</f>
        <v/>
      </c>
      <c r="O567" s="14">
        <f>IF(N567="","",H567-N567)</f>
        <v/>
      </c>
      <c r="P567" s="9" t="n"/>
      <c r="Q567" s="9" t="n"/>
    </row>
    <row r="568">
      <c r="A568" s="9" t="n"/>
      <c r="B568" s="9" t="n"/>
      <c r="C568" s="9" t="n"/>
      <c r="D568" s="9" t="n"/>
      <c r="E568" s="9" t="n"/>
      <c r="F568" s="9" t="n"/>
      <c r="G568" s="10" t="n"/>
      <c r="H568" s="11" t="n"/>
      <c r="I568" s="12">
        <f>IF(C568="","",IFERROR(VLOOKUP(C568,সেটিং!$A$6:$B$13,2,FALSE),""))</f>
        <v/>
      </c>
      <c r="J568" s="9" t="n"/>
      <c r="K568" s="13">
        <f>IF(G568="","",IF(MONTH(G568)&gt;=7,YEAR(G568)+1,YEAR(G568)))</f>
        <v/>
      </c>
      <c r="L568" s="14">
        <f>IF(OR(H568="",K568="",সেটিং!$B$3&lt;K568),"",IF(J568="SL",MAX(0,H568-H568*I568*(সেটিং!$B$3-K568)),H568*(1-I568)^(সেটিং!$B$3-K568)))</f>
        <v/>
      </c>
      <c r="M568" s="14">
        <f>IF(L568="","",IF(J568="SL",MIN(H568*I568,L568),L568*I568))</f>
        <v/>
      </c>
      <c r="N568" s="14">
        <f>IF(L568="","",L568-M568)</f>
        <v/>
      </c>
      <c r="O568" s="14">
        <f>IF(N568="","",H568-N568)</f>
        <v/>
      </c>
      <c r="P568" s="9" t="n"/>
      <c r="Q568" s="9" t="n"/>
    </row>
    <row r="569">
      <c r="A569" s="9" t="n"/>
      <c r="B569" s="9" t="n"/>
      <c r="C569" s="9" t="n"/>
      <c r="D569" s="9" t="n"/>
      <c r="E569" s="9" t="n"/>
      <c r="F569" s="9" t="n"/>
      <c r="G569" s="10" t="n"/>
      <c r="H569" s="11" t="n"/>
      <c r="I569" s="12">
        <f>IF(C569="","",IFERROR(VLOOKUP(C569,সেটিং!$A$6:$B$13,2,FALSE),""))</f>
        <v/>
      </c>
      <c r="J569" s="9" t="n"/>
      <c r="K569" s="13">
        <f>IF(G569="","",IF(MONTH(G569)&gt;=7,YEAR(G569)+1,YEAR(G569)))</f>
        <v/>
      </c>
      <c r="L569" s="14">
        <f>IF(OR(H569="",K569="",সেটিং!$B$3&lt;K569),"",IF(J569="SL",MAX(0,H569-H569*I569*(সেটিং!$B$3-K569)),H569*(1-I569)^(সেটিং!$B$3-K569)))</f>
        <v/>
      </c>
      <c r="M569" s="14">
        <f>IF(L569="","",IF(J569="SL",MIN(H569*I569,L569),L569*I569))</f>
        <v/>
      </c>
      <c r="N569" s="14">
        <f>IF(L569="","",L569-M569)</f>
        <v/>
      </c>
      <c r="O569" s="14">
        <f>IF(N569="","",H569-N569)</f>
        <v/>
      </c>
      <c r="P569" s="9" t="n"/>
      <c r="Q569" s="9" t="n"/>
    </row>
    <row r="570">
      <c r="A570" s="9" t="n"/>
      <c r="B570" s="9" t="n"/>
      <c r="C570" s="9" t="n"/>
      <c r="D570" s="9" t="n"/>
      <c r="E570" s="9" t="n"/>
      <c r="F570" s="9" t="n"/>
      <c r="G570" s="10" t="n"/>
      <c r="H570" s="11" t="n"/>
      <c r="I570" s="12">
        <f>IF(C570="","",IFERROR(VLOOKUP(C570,সেটিং!$A$6:$B$13,2,FALSE),""))</f>
        <v/>
      </c>
      <c r="J570" s="9" t="n"/>
      <c r="K570" s="13">
        <f>IF(G570="","",IF(MONTH(G570)&gt;=7,YEAR(G570)+1,YEAR(G570)))</f>
        <v/>
      </c>
      <c r="L570" s="14">
        <f>IF(OR(H570="",K570="",সেটিং!$B$3&lt;K570),"",IF(J570="SL",MAX(0,H570-H570*I570*(সেটিং!$B$3-K570)),H570*(1-I570)^(সেটিং!$B$3-K570)))</f>
        <v/>
      </c>
      <c r="M570" s="14">
        <f>IF(L570="","",IF(J570="SL",MIN(H570*I570,L570),L570*I570))</f>
        <v/>
      </c>
      <c r="N570" s="14">
        <f>IF(L570="","",L570-M570)</f>
        <v/>
      </c>
      <c r="O570" s="14">
        <f>IF(N570="","",H570-N570)</f>
        <v/>
      </c>
      <c r="P570" s="9" t="n"/>
      <c r="Q570" s="9" t="n"/>
    </row>
    <row r="571">
      <c r="A571" s="9" t="n"/>
      <c r="B571" s="9" t="n"/>
      <c r="C571" s="9" t="n"/>
      <c r="D571" s="9" t="n"/>
      <c r="E571" s="9" t="n"/>
      <c r="F571" s="9" t="n"/>
      <c r="G571" s="10" t="n"/>
      <c r="H571" s="11" t="n"/>
      <c r="I571" s="12">
        <f>IF(C571="","",IFERROR(VLOOKUP(C571,সেটিং!$A$6:$B$13,2,FALSE),""))</f>
        <v/>
      </c>
      <c r="J571" s="9" t="n"/>
      <c r="K571" s="13">
        <f>IF(G571="","",IF(MONTH(G571)&gt;=7,YEAR(G571)+1,YEAR(G571)))</f>
        <v/>
      </c>
      <c r="L571" s="14">
        <f>IF(OR(H571="",K571="",সেটিং!$B$3&lt;K571),"",IF(J571="SL",MAX(0,H571-H571*I571*(সেটিং!$B$3-K571)),H571*(1-I571)^(সেটিং!$B$3-K571)))</f>
        <v/>
      </c>
      <c r="M571" s="14">
        <f>IF(L571="","",IF(J571="SL",MIN(H571*I571,L571),L571*I571))</f>
        <v/>
      </c>
      <c r="N571" s="14">
        <f>IF(L571="","",L571-M571)</f>
        <v/>
      </c>
      <c r="O571" s="14">
        <f>IF(N571="","",H571-N571)</f>
        <v/>
      </c>
      <c r="P571" s="9" t="n"/>
      <c r="Q571" s="9" t="n"/>
    </row>
    <row r="572">
      <c r="A572" s="9" t="n"/>
      <c r="B572" s="9" t="n"/>
      <c r="C572" s="9" t="n"/>
      <c r="D572" s="9" t="n"/>
      <c r="E572" s="9" t="n"/>
      <c r="F572" s="9" t="n"/>
      <c r="G572" s="10" t="n"/>
      <c r="H572" s="11" t="n"/>
      <c r="I572" s="12">
        <f>IF(C572="","",IFERROR(VLOOKUP(C572,সেটিং!$A$6:$B$13,2,FALSE),""))</f>
        <v/>
      </c>
      <c r="J572" s="9" t="n"/>
      <c r="K572" s="13">
        <f>IF(G572="","",IF(MONTH(G572)&gt;=7,YEAR(G572)+1,YEAR(G572)))</f>
        <v/>
      </c>
      <c r="L572" s="14">
        <f>IF(OR(H572="",K572="",সেটিং!$B$3&lt;K572),"",IF(J572="SL",MAX(0,H572-H572*I572*(সেটিং!$B$3-K572)),H572*(1-I572)^(সেটিং!$B$3-K572)))</f>
        <v/>
      </c>
      <c r="M572" s="14">
        <f>IF(L572="","",IF(J572="SL",MIN(H572*I572,L572),L572*I572))</f>
        <v/>
      </c>
      <c r="N572" s="14">
        <f>IF(L572="","",L572-M572)</f>
        <v/>
      </c>
      <c r="O572" s="14">
        <f>IF(N572="","",H572-N572)</f>
        <v/>
      </c>
      <c r="P572" s="9" t="n"/>
      <c r="Q572" s="9" t="n"/>
    </row>
    <row r="573">
      <c r="A573" s="9" t="n"/>
      <c r="B573" s="9" t="n"/>
      <c r="C573" s="9" t="n"/>
      <c r="D573" s="9" t="n"/>
      <c r="E573" s="9" t="n"/>
      <c r="F573" s="9" t="n"/>
      <c r="G573" s="10" t="n"/>
      <c r="H573" s="11" t="n"/>
      <c r="I573" s="12">
        <f>IF(C573="","",IFERROR(VLOOKUP(C573,সেটিং!$A$6:$B$13,2,FALSE),""))</f>
        <v/>
      </c>
      <c r="J573" s="9" t="n"/>
      <c r="K573" s="13">
        <f>IF(G573="","",IF(MONTH(G573)&gt;=7,YEAR(G573)+1,YEAR(G573)))</f>
        <v/>
      </c>
      <c r="L573" s="14">
        <f>IF(OR(H573="",K573="",সেটিং!$B$3&lt;K573),"",IF(J573="SL",MAX(0,H573-H573*I573*(সেটিং!$B$3-K573)),H573*(1-I573)^(সেটিং!$B$3-K573)))</f>
        <v/>
      </c>
      <c r="M573" s="14">
        <f>IF(L573="","",IF(J573="SL",MIN(H573*I573,L573),L573*I573))</f>
        <v/>
      </c>
      <c r="N573" s="14">
        <f>IF(L573="","",L573-M573)</f>
        <v/>
      </c>
      <c r="O573" s="14">
        <f>IF(N573="","",H573-N573)</f>
        <v/>
      </c>
      <c r="P573" s="9" t="n"/>
      <c r="Q573" s="9" t="n"/>
    </row>
    <row r="574">
      <c r="A574" s="9" t="n"/>
      <c r="B574" s="9" t="n"/>
      <c r="C574" s="9" t="n"/>
      <c r="D574" s="9" t="n"/>
      <c r="E574" s="9" t="n"/>
      <c r="F574" s="9" t="n"/>
      <c r="G574" s="10" t="n"/>
      <c r="H574" s="11" t="n"/>
      <c r="I574" s="12">
        <f>IF(C574="","",IFERROR(VLOOKUP(C574,সেটিং!$A$6:$B$13,2,FALSE),""))</f>
        <v/>
      </c>
      <c r="J574" s="9" t="n"/>
      <c r="K574" s="13">
        <f>IF(G574="","",IF(MONTH(G574)&gt;=7,YEAR(G574)+1,YEAR(G574)))</f>
        <v/>
      </c>
      <c r="L574" s="14">
        <f>IF(OR(H574="",K574="",সেটিং!$B$3&lt;K574),"",IF(J574="SL",MAX(0,H574-H574*I574*(সেটিং!$B$3-K574)),H574*(1-I574)^(সেটিং!$B$3-K574)))</f>
        <v/>
      </c>
      <c r="M574" s="14">
        <f>IF(L574="","",IF(J574="SL",MIN(H574*I574,L574),L574*I574))</f>
        <v/>
      </c>
      <c r="N574" s="14">
        <f>IF(L574="","",L574-M574)</f>
        <v/>
      </c>
      <c r="O574" s="14">
        <f>IF(N574="","",H574-N574)</f>
        <v/>
      </c>
      <c r="P574" s="9" t="n"/>
      <c r="Q574" s="9" t="n"/>
    </row>
    <row r="575">
      <c r="A575" s="9" t="n"/>
      <c r="B575" s="9" t="n"/>
      <c r="C575" s="9" t="n"/>
      <c r="D575" s="9" t="n"/>
      <c r="E575" s="9" t="n"/>
      <c r="F575" s="9" t="n"/>
      <c r="G575" s="10" t="n"/>
      <c r="H575" s="11" t="n"/>
      <c r="I575" s="12">
        <f>IF(C575="","",IFERROR(VLOOKUP(C575,সেটিং!$A$6:$B$13,2,FALSE),""))</f>
        <v/>
      </c>
      <c r="J575" s="9" t="n"/>
      <c r="K575" s="13">
        <f>IF(G575="","",IF(MONTH(G575)&gt;=7,YEAR(G575)+1,YEAR(G575)))</f>
        <v/>
      </c>
      <c r="L575" s="14">
        <f>IF(OR(H575="",K575="",সেটিং!$B$3&lt;K575),"",IF(J575="SL",MAX(0,H575-H575*I575*(সেটিং!$B$3-K575)),H575*(1-I575)^(সেটিং!$B$3-K575)))</f>
        <v/>
      </c>
      <c r="M575" s="14">
        <f>IF(L575="","",IF(J575="SL",MIN(H575*I575,L575),L575*I575))</f>
        <v/>
      </c>
      <c r="N575" s="14">
        <f>IF(L575="","",L575-M575)</f>
        <v/>
      </c>
      <c r="O575" s="14">
        <f>IF(N575="","",H575-N575)</f>
        <v/>
      </c>
      <c r="P575" s="9" t="n"/>
      <c r="Q575" s="9" t="n"/>
    </row>
    <row r="576">
      <c r="A576" s="9" t="n"/>
      <c r="B576" s="9" t="n"/>
      <c r="C576" s="9" t="n"/>
      <c r="D576" s="9" t="n"/>
      <c r="E576" s="9" t="n"/>
      <c r="F576" s="9" t="n"/>
      <c r="G576" s="10" t="n"/>
      <c r="H576" s="11" t="n"/>
      <c r="I576" s="12">
        <f>IF(C576="","",IFERROR(VLOOKUP(C576,সেটিং!$A$6:$B$13,2,FALSE),""))</f>
        <v/>
      </c>
      <c r="J576" s="9" t="n"/>
      <c r="K576" s="13">
        <f>IF(G576="","",IF(MONTH(G576)&gt;=7,YEAR(G576)+1,YEAR(G576)))</f>
        <v/>
      </c>
      <c r="L576" s="14">
        <f>IF(OR(H576="",K576="",সেটিং!$B$3&lt;K576),"",IF(J576="SL",MAX(0,H576-H576*I576*(সেটিং!$B$3-K576)),H576*(1-I576)^(সেটিং!$B$3-K576)))</f>
        <v/>
      </c>
      <c r="M576" s="14">
        <f>IF(L576="","",IF(J576="SL",MIN(H576*I576,L576),L576*I576))</f>
        <v/>
      </c>
      <c r="N576" s="14">
        <f>IF(L576="","",L576-M576)</f>
        <v/>
      </c>
      <c r="O576" s="14">
        <f>IF(N576="","",H576-N576)</f>
        <v/>
      </c>
      <c r="P576" s="9" t="n"/>
      <c r="Q576" s="9" t="n"/>
    </row>
    <row r="577">
      <c r="A577" s="9" t="n"/>
      <c r="B577" s="9" t="n"/>
      <c r="C577" s="9" t="n"/>
      <c r="D577" s="9" t="n"/>
      <c r="E577" s="9" t="n"/>
      <c r="F577" s="9" t="n"/>
      <c r="G577" s="10" t="n"/>
      <c r="H577" s="11" t="n"/>
      <c r="I577" s="12">
        <f>IF(C577="","",IFERROR(VLOOKUP(C577,সেটিং!$A$6:$B$13,2,FALSE),""))</f>
        <v/>
      </c>
      <c r="J577" s="9" t="n"/>
      <c r="K577" s="13">
        <f>IF(G577="","",IF(MONTH(G577)&gt;=7,YEAR(G577)+1,YEAR(G577)))</f>
        <v/>
      </c>
      <c r="L577" s="14">
        <f>IF(OR(H577="",K577="",সেটিং!$B$3&lt;K577),"",IF(J577="SL",MAX(0,H577-H577*I577*(সেটিং!$B$3-K577)),H577*(1-I577)^(সেটিং!$B$3-K577)))</f>
        <v/>
      </c>
      <c r="M577" s="14">
        <f>IF(L577="","",IF(J577="SL",MIN(H577*I577,L577),L577*I577))</f>
        <v/>
      </c>
      <c r="N577" s="14">
        <f>IF(L577="","",L577-M577)</f>
        <v/>
      </c>
      <c r="O577" s="14">
        <f>IF(N577="","",H577-N577)</f>
        <v/>
      </c>
      <c r="P577" s="9" t="n"/>
      <c r="Q577" s="9" t="n"/>
    </row>
    <row r="578">
      <c r="A578" s="9" t="n"/>
      <c r="B578" s="9" t="n"/>
      <c r="C578" s="9" t="n"/>
      <c r="D578" s="9" t="n"/>
      <c r="E578" s="9" t="n"/>
      <c r="F578" s="9" t="n"/>
      <c r="G578" s="10" t="n"/>
      <c r="H578" s="11" t="n"/>
      <c r="I578" s="12">
        <f>IF(C578="","",IFERROR(VLOOKUP(C578,সেটিং!$A$6:$B$13,2,FALSE),""))</f>
        <v/>
      </c>
      <c r="J578" s="9" t="n"/>
      <c r="K578" s="13">
        <f>IF(G578="","",IF(MONTH(G578)&gt;=7,YEAR(G578)+1,YEAR(G578)))</f>
        <v/>
      </c>
      <c r="L578" s="14">
        <f>IF(OR(H578="",K578="",সেটিং!$B$3&lt;K578),"",IF(J578="SL",MAX(0,H578-H578*I578*(সেটিং!$B$3-K578)),H578*(1-I578)^(সেটিং!$B$3-K578)))</f>
        <v/>
      </c>
      <c r="M578" s="14">
        <f>IF(L578="","",IF(J578="SL",MIN(H578*I578,L578),L578*I578))</f>
        <v/>
      </c>
      <c r="N578" s="14">
        <f>IF(L578="","",L578-M578)</f>
        <v/>
      </c>
      <c r="O578" s="14">
        <f>IF(N578="","",H578-N578)</f>
        <v/>
      </c>
      <c r="P578" s="9" t="n"/>
      <c r="Q578" s="9" t="n"/>
    </row>
    <row r="579">
      <c r="A579" s="9" t="n"/>
      <c r="B579" s="9" t="n"/>
      <c r="C579" s="9" t="n"/>
      <c r="D579" s="9" t="n"/>
      <c r="E579" s="9" t="n"/>
      <c r="F579" s="9" t="n"/>
      <c r="G579" s="10" t="n"/>
      <c r="H579" s="11" t="n"/>
      <c r="I579" s="12">
        <f>IF(C579="","",IFERROR(VLOOKUP(C579,সেটিং!$A$6:$B$13,2,FALSE),""))</f>
        <v/>
      </c>
      <c r="J579" s="9" t="n"/>
      <c r="K579" s="13">
        <f>IF(G579="","",IF(MONTH(G579)&gt;=7,YEAR(G579)+1,YEAR(G579)))</f>
        <v/>
      </c>
      <c r="L579" s="14">
        <f>IF(OR(H579="",K579="",সেটিং!$B$3&lt;K579),"",IF(J579="SL",MAX(0,H579-H579*I579*(সেটিং!$B$3-K579)),H579*(1-I579)^(সেটিং!$B$3-K579)))</f>
        <v/>
      </c>
      <c r="M579" s="14">
        <f>IF(L579="","",IF(J579="SL",MIN(H579*I579,L579),L579*I579))</f>
        <v/>
      </c>
      <c r="N579" s="14">
        <f>IF(L579="","",L579-M579)</f>
        <v/>
      </c>
      <c r="O579" s="14">
        <f>IF(N579="","",H579-N579)</f>
        <v/>
      </c>
      <c r="P579" s="9" t="n"/>
      <c r="Q579" s="9" t="n"/>
    </row>
    <row r="580">
      <c r="A580" s="9" t="n"/>
      <c r="B580" s="9" t="n"/>
      <c r="C580" s="9" t="n"/>
      <c r="D580" s="9" t="n"/>
      <c r="E580" s="9" t="n"/>
      <c r="F580" s="9" t="n"/>
      <c r="G580" s="10" t="n"/>
      <c r="H580" s="11" t="n"/>
      <c r="I580" s="12">
        <f>IF(C580="","",IFERROR(VLOOKUP(C580,সেটিং!$A$6:$B$13,2,FALSE),""))</f>
        <v/>
      </c>
      <c r="J580" s="9" t="n"/>
      <c r="K580" s="13">
        <f>IF(G580="","",IF(MONTH(G580)&gt;=7,YEAR(G580)+1,YEAR(G580)))</f>
        <v/>
      </c>
      <c r="L580" s="14">
        <f>IF(OR(H580="",K580="",সেটিং!$B$3&lt;K580),"",IF(J580="SL",MAX(0,H580-H580*I580*(সেটিং!$B$3-K580)),H580*(1-I580)^(সেটিং!$B$3-K580)))</f>
        <v/>
      </c>
      <c r="M580" s="14">
        <f>IF(L580="","",IF(J580="SL",MIN(H580*I580,L580),L580*I580))</f>
        <v/>
      </c>
      <c r="N580" s="14">
        <f>IF(L580="","",L580-M580)</f>
        <v/>
      </c>
      <c r="O580" s="14">
        <f>IF(N580="","",H580-N580)</f>
        <v/>
      </c>
      <c r="P580" s="9" t="n"/>
      <c r="Q580" s="9" t="n"/>
    </row>
    <row r="581">
      <c r="A581" s="9" t="n"/>
      <c r="B581" s="9" t="n"/>
      <c r="C581" s="9" t="n"/>
      <c r="D581" s="9" t="n"/>
      <c r="E581" s="9" t="n"/>
      <c r="F581" s="9" t="n"/>
      <c r="G581" s="10" t="n"/>
      <c r="H581" s="11" t="n"/>
      <c r="I581" s="12">
        <f>IF(C581="","",IFERROR(VLOOKUP(C581,সেটিং!$A$6:$B$13,2,FALSE),""))</f>
        <v/>
      </c>
      <c r="J581" s="9" t="n"/>
      <c r="K581" s="13">
        <f>IF(G581="","",IF(MONTH(G581)&gt;=7,YEAR(G581)+1,YEAR(G581)))</f>
        <v/>
      </c>
      <c r="L581" s="14">
        <f>IF(OR(H581="",K581="",সেটিং!$B$3&lt;K581),"",IF(J581="SL",MAX(0,H581-H581*I581*(সেটিং!$B$3-K581)),H581*(1-I581)^(সেটিং!$B$3-K581)))</f>
        <v/>
      </c>
      <c r="M581" s="14">
        <f>IF(L581="","",IF(J581="SL",MIN(H581*I581,L581),L581*I581))</f>
        <v/>
      </c>
      <c r="N581" s="14">
        <f>IF(L581="","",L581-M581)</f>
        <v/>
      </c>
      <c r="O581" s="14">
        <f>IF(N581="","",H581-N581)</f>
        <v/>
      </c>
      <c r="P581" s="9" t="n"/>
      <c r="Q581" s="9" t="n"/>
    </row>
    <row r="582">
      <c r="A582" s="9" t="n"/>
      <c r="B582" s="9" t="n"/>
      <c r="C582" s="9" t="n"/>
      <c r="D582" s="9" t="n"/>
      <c r="E582" s="9" t="n"/>
      <c r="F582" s="9" t="n"/>
      <c r="G582" s="10" t="n"/>
      <c r="H582" s="11" t="n"/>
      <c r="I582" s="12">
        <f>IF(C582="","",IFERROR(VLOOKUP(C582,সেটিং!$A$6:$B$13,2,FALSE),""))</f>
        <v/>
      </c>
      <c r="J582" s="9" t="n"/>
      <c r="K582" s="13">
        <f>IF(G582="","",IF(MONTH(G582)&gt;=7,YEAR(G582)+1,YEAR(G582)))</f>
        <v/>
      </c>
      <c r="L582" s="14">
        <f>IF(OR(H582="",K582="",সেটিং!$B$3&lt;K582),"",IF(J582="SL",MAX(0,H582-H582*I582*(সেটিং!$B$3-K582)),H582*(1-I582)^(সেটিং!$B$3-K582)))</f>
        <v/>
      </c>
      <c r="M582" s="14">
        <f>IF(L582="","",IF(J582="SL",MIN(H582*I582,L582),L582*I582))</f>
        <v/>
      </c>
      <c r="N582" s="14">
        <f>IF(L582="","",L582-M582)</f>
        <v/>
      </c>
      <c r="O582" s="14">
        <f>IF(N582="","",H582-N582)</f>
        <v/>
      </c>
      <c r="P582" s="9" t="n"/>
      <c r="Q582" s="9" t="n"/>
    </row>
    <row r="583">
      <c r="A583" s="9" t="n"/>
      <c r="B583" s="9" t="n"/>
      <c r="C583" s="9" t="n"/>
      <c r="D583" s="9" t="n"/>
      <c r="E583" s="9" t="n"/>
      <c r="F583" s="9" t="n"/>
      <c r="G583" s="10" t="n"/>
      <c r="H583" s="11" t="n"/>
      <c r="I583" s="12">
        <f>IF(C583="","",IFERROR(VLOOKUP(C583,সেটিং!$A$6:$B$13,2,FALSE),""))</f>
        <v/>
      </c>
      <c r="J583" s="9" t="n"/>
      <c r="K583" s="13">
        <f>IF(G583="","",IF(MONTH(G583)&gt;=7,YEAR(G583)+1,YEAR(G583)))</f>
        <v/>
      </c>
      <c r="L583" s="14">
        <f>IF(OR(H583="",K583="",সেটিং!$B$3&lt;K583),"",IF(J583="SL",MAX(0,H583-H583*I583*(সেটিং!$B$3-K583)),H583*(1-I583)^(সেটিং!$B$3-K583)))</f>
        <v/>
      </c>
      <c r="M583" s="14">
        <f>IF(L583="","",IF(J583="SL",MIN(H583*I583,L583),L583*I583))</f>
        <v/>
      </c>
      <c r="N583" s="14">
        <f>IF(L583="","",L583-M583)</f>
        <v/>
      </c>
      <c r="O583" s="14">
        <f>IF(N583="","",H583-N583)</f>
        <v/>
      </c>
      <c r="P583" s="9" t="n"/>
      <c r="Q583" s="9" t="n"/>
    </row>
    <row r="584">
      <c r="A584" s="9" t="n"/>
      <c r="B584" s="9" t="n"/>
      <c r="C584" s="9" t="n"/>
      <c r="D584" s="9" t="n"/>
      <c r="E584" s="9" t="n"/>
      <c r="F584" s="9" t="n"/>
      <c r="G584" s="10" t="n"/>
      <c r="H584" s="11" t="n"/>
      <c r="I584" s="12">
        <f>IF(C584="","",IFERROR(VLOOKUP(C584,সেটিং!$A$6:$B$13,2,FALSE),""))</f>
        <v/>
      </c>
      <c r="J584" s="9" t="n"/>
      <c r="K584" s="13">
        <f>IF(G584="","",IF(MONTH(G584)&gt;=7,YEAR(G584)+1,YEAR(G584)))</f>
        <v/>
      </c>
      <c r="L584" s="14">
        <f>IF(OR(H584="",K584="",সেটিং!$B$3&lt;K584),"",IF(J584="SL",MAX(0,H584-H584*I584*(সেটিং!$B$3-K584)),H584*(1-I584)^(সেটিং!$B$3-K584)))</f>
        <v/>
      </c>
      <c r="M584" s="14">
        <f>IF(L584="","",IF(J584="SL",MIN(H584*I584,L584),L584*I584))</f>
        <v/>
      </c>
      <c r="N584" s="14">
        <f>IF(L584="","",L584-M584)</f>
        <v/>
      </c>
      <c r="O584" s="14">
        <f>IF(N584="","",H584-N584)</f>
        <v/>
      </c>
      <c r="P584" s="9" t="n"/>
      <c r="Q584" s="9" t="n"/>
    </row>
    <row r="585">
      <c r="A585" s="9" t="n"/>
      <c r="B585" s="9" t="n"/>
      <c r="C585" s="9" t="n"/>
      <c r="D585" s="9" t="n"/>
      <c r="E585" s="9" t="n"/>
      <c r="F585" s="9" t="n"/>
      <c r="G585" s="10" t="n"/>
      <c r="H585" s="11" t="n"/>
      <c r="I585" s="12">
        <f>IF(C585="","",IFERROR(VLOOKUP(C585,সেটিং!$A$6:$B$13,2,FALSE),""))</f>
        <v/>
      </c>
      <c r="J585" s="9" t="n"/>
      <c r="K585" s="13">
        <f>IF(G585="","",IF(MONTH(G585)&gt;=7,YEAR(G585)+1,YEAR(G585)))</f>
        <v/>
      </c>
      <c r="L585" s="14">
        <f>IF(OR(H585="",K585="",সেটিং!$B$3&lt;K585),"",IF(J585="SL",MAX(0,H585-H585*I585*(সেটিং!$B$3-K585)),H585*(1-I585)^(সেটিং!$B$3-K585)))</f>
        <v/>
      </c>
      <c r="M585" s="14">
        <f>IF(L585="","",IF(J585="SL",MIN(H585*I585,L585),L585*I585))</f>
        <v/>
      </c>
      <c r="N585" s="14">
        <f>IF(L585="","",L585-M585)</f>
        <v/>
      </c>
      <c r="O585" s="14">
        <f>IF(N585="","",H585-N585)</f>
        <v/>
      </c>
      <c r="P585" s="9" t="n"/>
      <c r="Q585" s="9" t="n"/>
    </row>
    <row r="586">
      <c r="A586" s="9" t="n"/>
      <c r="B586" s="9" t="n"/>
      <c r="C586" s="9" t="n"/>
      <c r="D586" s="9" t="n"/>
      <c r="E586" s="9" t="n"/>
      <c r="F586" s="9" t="n"/>
      <c r="G586" s="10" t="n"/>
      <c r="H586" s="11" t="n"/>
      <c r="I586" s="12">
        <f>IF(C586="","",IFERROR(VLOOKUP(C586,সেটিং!$A$6:$B$13,2,FALSE),""))</f>
        <v/>
      </c>
      <c r="J586" s="9" t="n"/>
      <c r="K586" s="13">
        <f>IF(G586="","",IF(MONTH(G586)&gt;=7,YEAR(G586)+1,YEAR(G586)))</f>
        <v/>
      </c>
      <c r="L586" s="14">
        <f>IF(OR(H586="",K586="",সেটিং!$B$3&lt;K586),"",IF(J586="SL",MAX(0,H586-H586*I586*(সেটিং!$B$3-K586)),H586*(1-I586)^(সেটিং!$B$3-K586)))</f>
        <v/>
      </c>
      <c r="M586" s="14">
        <f>IF(L586="","",IF(J586="SL",MIN(H586*I586,L586),L586*I586))</f>
        <v/>
      </c>
      <c r="N586" s="14">
        <f>IF(L586="","",L586-M586)</f>
        <v/>
      </c>
      <c r="O586" s="14">
        <f>IF(N586="","",H586-N586)</f>
        <v/>
      </c>
      <c r="P586" s="9" t="n"/>
      <c r="Q586" s="9" t="n"/>
    </row>
    <row r="587">
      <c r="A587" s="9" t="n"/>
      <c r="B587" s="9" t="n"/>
      <c r="C587" s="9" t="n"/>
      <c r="D587" s="9" t="n"/>
      <c r="E587" s="9" t="n"/>
      <c r="F587" s="9" t="n"/>
      <c r="G587" s="10" t="n"/>
      <c r="H587" s="11" t="n"/>
      <c r="I587" s="12">
        <f>IF(C587="","",IFERROR(VLOOKUP(C587,সেটিং!$A$6:$B$13,2,FALSE),""))</f>
        <v/>
      </c>
      <c r="J587" s="9" t="n"/>
      <c r="K587" s="13">
        <f>IF(G587="","",IF(MONTH(G587)&gt;=7,YEAR(G587)+1,YEAR(G587)))</f>
        <v/>
      </c>
      <c r="L587" s="14">
        <f>IF(OR(H587="",K587="",সেটিং!$B$3&lt;K587),"",IF(J587="SL",MAX(0,H587-H587*I587*(সেটিং!$B$3-K587)),H587*(1-I587)^(সেটিং!$B$3-K587)))</f>
        <v/>
      </c>
      <c r="M587" s="14">
        <f>IF(L587="","",IF(J587="SL",MIN(H587*I587,L587),L587*I587))</f>
        <v/>
      </c>
      <c r="N587" s="14">
        <f>IF(L587="","",L587-M587)</f>
        <v/>
      </c>
      <c r="O587" s="14">
        <f>IF(N587="","",H587-N587)</f>
        <v/>
      </c>
      <c r="P587" s="9" t="n"/>
      <c r="Q587" s="9" t="n"/>
    </row>
    <row r="588">
      <c r="A588" s="9" t="n"/>
      <c r="B588" s="9" t="n"/>
      <c r="C588" s="9" t="n"/>
      <c r="D588" s="9" t="n"/>
      <c r="E588" s="9" t="n"/>
      <c r="F588" s="9" t="n"/>
      <c r="G588" s="10" t="n"/>
      <c r="H588" s="11" t="n"/>
      <c r="I588" s="12">
        <f>IF(C588="","",IFERROR(VLOOKUP(C588,সেটিং!$A$6:$B$13,2,FALSE),""))</f>
        <v/>
      </c>
      <c r="J588" s="9" t="n"/>
      <c r="K588" s="13">
        <f>IF(G588="","",IF(MONTH(G588)&gt;=7,YEAR(G588)+1,YEAR(G588)))</f>
        <v/>
      </c>
      <c r="L588" s="14">
        <f>IF(OR(H588="",K588="",সেটিং!$B$3&lt;K588),"",IF(J588="SL",MAX(0,H588-H588*I588*(সেটিং!$B$3-K588)),H588*(1-I588)^(সেটিং!$B$3-K588)))</f>
        <v/>
      </c>
      <c r="M588" s="14">
        <f>IF(L588="","",IF(J588="SL",MIN(H588*I588,L588),L588*I588))</f>
        <v/>
      </c>
      <c r="N588" s="14">
        <f>IF(L588="","",L588-M588)</f>
        <v/>
      </c>
      <c r="O588" s="14">
        <f>IF(N588="","",H588-N588)</f>
        <v/>
      </c>
      <c r="P588" s="9" t="n"/>
      <c r="Q588" s="9" t="n"/>
    </row>
    <row r="589">
      <c r="A589" s="9" t="n"/>
      <c r="B589" s="9" t="n"/>
      <c r="C589" s="9" t="n"/>
      <c r="D589" s="9" t="n"/>
      <c r="E589" s="9" t="n"/>
      <c r="F589" s="9" t="n"/>
      <c r="G589" s="10" t="n"/>
      <c r="H589" s="11" t="n"/>
      <c r="I589" s="12">
        <f>IF(C589="","",IFERROR(VLOOKUP(C589,সেটিং!$A$6:$B$13,2,FALSE),""))</f>
        <v/>
      </c>
      <c r="J589" s="9" t="n"/>
      <c r="K589" s="13">
        <f>IF(G589="","",IF(MONTH(G589)&gt;=7,YEAR(G589)+1,YEAR(G589)))</f>
        <v/>
      </c>
      <c r="L589" s="14">
        <f>IF(OR(H589="",K589="",সেটিং!$B$3&lt;K589),"",IF(J589="SL",MAX(0,H589-H589*I589*(সেটিং!$B$3-K589)),H589*(1-I589)^(সেটিং!$B$3-K589)))</f>
        <v/>
      </c>
      <c r="M589" s="14">
        <f>IF(L589="","",IF(J589="SL",MIN(H589*I589,L589),L589*I589))</f>
        <v/>
      </c>
      <c r="N589" s="14">
        <f>IF(L589="","",L589-M589)</f>
        <v/>
      </c>
      <c r="O589" s="14">
        <f>IF(N589="","",H589-N589)</f>
        <v/>
      </c>
      <c r="P589" s="9" t="n"/>
      <c r="Q589" s="9" t="n"/>
    </row>
    <row r="590">
      <c r="A590" s="9" t="n"/>
      <c r="B590" s="9" t="n"/>
      <c r="C590" s="9" t="n"/>
      <c r="D590" s="9" t="n"/>
      <c r="E590" s="9" t="n"/>
      <c r="F590" s="9" t="n"/>
      <c r="G590" s="10" t="n"/>
      <c r="H590" s="11" t="n"/>
      <c r="I590" s="12">
        <f>IF(C590="","",IFERROR(VLOOKUP(C590,সেটিং!$A$6:$B$13,2,FALSE),""))</f>
        <v/>
      </c>
      <c r="J590" s="9" t="n"/>
      <c r="K590" s="13">
        <f>IF(G590="","",IF(MONTH(G590)&gt;=7,YEAR(G590)+1,YEAR(G590)))</f>
        <v/>
      </c>
      <c r="L590" s="14">
        <f>IF(OR(H590="",K590="",সেটিং!$B$3&lt;K590),"",IF(J590="SL",MAX(0,H590-H590*I590*(সেটিং!$B$3-K590)),H590*(1-I590)^(সেটিং!$B$3-K590)))</f>
        <v/>
      </c>
      <c r="M590" s="14">
        <f>IF(L590="","",IF(J590="SL",MIN(H590*I590,L590),L590*I590))</f>
        <v/>
      </c>
      <c r="N590" s="14">
        <f>IF(L590="","",L590-M590)</f>
        <v/>
      </c>
      <c r="O590" s="14">
        <f>IF(N590="","",H590-N590)</f>
        <v/>
      </c>
      <c r="P590" s="9" t="n"/>
      <c r="Q590" s="9" t="n"/>
    </row>
    <row r="591">
      <c r="A591" s="9" t="n"/>
      <c r="B591" s="9" t="n"/>
      <c r="C591" s="9" t="n"/>
      <c r="D591" s="9" t="n"/>
      <c r="E591" s="9" t="n"/>
      <c r="F591" s="9" t="n"/>
      <c r="G591" s="10" t="n"/>
      <c r="H591" s="11" t="n"/>
      <c r="I591" s="12">
        <f>IF(C591="","",IFERROR(VLOOKUP(C591,সেটিং!$A$6:$B$13,2,FALSE),""))</f>
        <v/>
      </c>
      <c r="J591" s="9" t="n"/>
      <c r="K591" s="13">
        <f>IF(G591="","",IF(MONTH(G591)&gt;=7,YEAR(G591)+1,YEAR(G591)))</f>
        <v/>
      </c>
      <c r="L591" s="14">
        <f>IF(OR(H591="",K591="",সেটিং!$B$3&lt;K591),"",IF(J591="SL",MAX(0,H591-H591*I591*(সেটিং!$B$3-K591)),H591*(1-I591)^(সেটিং!$B$3-K591)))</f>
        <v/>
      </c>
      <c r="M591" s="14">
        <f>IF(L591="","",IF(J591="SL",MIN(H591*I591,L591),L591*I591))</f>
        <v/>
      </c>
      <c r="N591" s="14">
        <f>IF(L591="","",L591-M591)</f>
        <v/>
      </c>
      <c r="O591" s="14">
        <f>IF(N591="","",H591-N591)</f>
        <v/>
      </c>
      <c r="P591" s="9" t="n"/>
      <c r="Q591" s="9" t="n"/>
    </row>
    <row r="592">
      <c r="A592" s="9" t="n"/>
      <c r="B592" s="9" t="n"/>
      <c r="C592" s="9" t="n"/>
      <c r="D592" s="9" t="n"/>
      <c r="E592" s="9" t="n"/>
      <c r="F592" s="9" t="n"/>
      <c r="G592" s="10" t="n"/>
      <c r="H592" s="11" t="n"/>
      <c r="I592" s="12">
        <f>IF(C592="","",IFERROR(VLOOKUP(C592,সেটিং!$A$6:$B$13,2,FALSE),""))</f>
        <v/>
      </c>
      <c r="J592" s="9" t="n"/>
      <c r="K592" s="13">
        <f>IF(G592="","",IF(MONTH(G592)&gt;=7,YEAR(G592)+1,YEAR(G592)))</f>
        <v/>
      </c>
      <c r="L592" s="14">
        <f>IF(OR(H592="",K592="",সেটিং!$B$3&lt;K592),"",IF(J592="SL",MAX(0,H592-H592*I592*(সেটিং!$B$3-K592)),H592*(1-I592)^(সেটিং!$B$3-K592)))</f>
        <v/>
      </c>
      <c r="M592" s="14">
        <f>IF(L592="","",IF(J592="SL",MIN(H592*I592,L592),L592*I592))</f>
        <v/>
      </c>
      <c r="N592" s="14">
        <f>IF(L592="","",L592-M592)</f>
        <v/>
      </c>
      <c r="O592" s="14">
        <f>IF(N592="","",H592-N592)</f>
        <v/>
      </c>
      <c r="P592" s="9" t="n"/>
      <c r="Q592" s="9" t="n"/>
    </row>
    <row r="593">
      <c r="A593" s="9" t="n"/>
      <c r="B593" s="9" t="n"/>
      <c r="C593" s="9" t="n"/>
      <c r="D593" s="9" t="n"/>
      <c r="E593" s="9" t="n"/>
      <c r="F593" s="9" t="n"/>
      <c r="G593" s="10" t="n"/>
      <c r="H593" s="11" t="n"/>
      <c r="I593" s="12">
        <f>IF(C593="","",IFERROR(VLOOKUP(C593,সেটিং!$A$6:$B$13,2,FALSE),""))</f>
        <v/>
      </c>
      <c r="J593" s="9" t="n"/>
      <c r="K593" s="13">
        <f>IF(G593="","",IF(MONTH(G593)&gt;=7,YEAR(G593)+1,YEAR(G593)))</f>
        <v/>
      </c>
      <c r="L593" s="14">
        <f>IF(OR(H593="",K593="",সেটিং!$B$3&lt;K593),"",IF(J593="SL",MAX(0,H593-H593*I593*(সেটিং!$B$3-K593)),H593*(1-I593)^(সেটিং!$B$3-K593)))</f>
        <v/>
      </c>
      <c r="M593" s="14">
        <f>IF(L593="","",IF(J593="SL",MIN(H593*I593,L593),L593*I593))</f>
        <v/>
      </c>
      <c r="N593" s="14">
        <f>IF(L593="","",L593-M593)</f>
        <v/>
      </c>
      <c r="O593" s="14">
        <f>IF(N593="","",H593-N593)</f>
        <v/>
      </c>
      <c r="P593" s="9" t="n"/>
      <c r="Q593" s="9" t="n"/>
    </row>
    <row r="594">
      <c r="A594" s="9" t="n"/>
      <c r="B594" s="9" t="n"/>
      <c r="C594" s="9" t="n"/>
      <c r="D594" s="9" t="n"/>
      <c r="E594" s="9" t="n"/>
      <c r="F594" s="9" t="n"/>
      <c r="G594" s="10" t="n"/>
      <c r="H594" s="11" t="n"/>
      <c r="I594" s="12">
        <f>IF(C594="","",IFERROR(VLOOKUP(C594,সেটিং!$A$6:$B$13,2,FALSE),""))</f>
        <v/>
      </c>
      <c r="J594" s="9" t="n"/>
      <c r="K594" s="13">
        <f>IF(G594="","",IF(MONTH(G594)&gt;=7,YEAR(G594)+1,YEAR(G594)))</f>
        <v/>
      </c>
      <c r="L594" s="14">
        <f>IF(OR(H594="",K594="",সেটিং!$B$3&lt;K594),"",IF(J594="SL",MAX(0,H594-H594*I594*(সেটিং!$B$3-K594)),H594*(1-I594)^(সেটিং!$B$3-K594)))</f>
        <v/>
      </c>
      <c r="M594" s="14">
        <f>IF(L594="","",IF(J594="SL",MIN(H594*I594,L594),L594*I594))</f>
        <v/>
      </c>
      <c r="N594" s="14">
        <f>IF(L594="","",L594-M594)</f>
        <v/>
      </c>
      <c r="O594" s="14">
        <f>IF(N594="","",H594-N594)</f>
        <v/>
      </c>
      <c r="P594" s="9" t="n"/>
      <c r="Q594" s="9" t="n"/>
    </row>
    <row r="595">
      <c r="A595" s="9" t="n"/>
      <c r="B595" s="9" t="n"/>
      <c r="C595" s="9" t="n"/>
      <c r="D595" s="9" t="n"/>
      <c r="E595" s="9" t="n"/>
      <c r="F595" s="9" t="n"/>
      <c r="G595" s="10" t="n"/>
      <c r="H595" s="11" t="n"/>
      <c r="I595" s="12">
        <f>IF(C595="","",IFERROR(VLOOKUP(C595,সেটিং!$A$6:$B$13,2,FALSE),""))</f>
        <v/>
      </c>
      <c r="J595" s="9" t="n"/>
      <c r="K595" s="13">
        <f>IF(G595="","",IF(MONTH(G595)&gt;=7,YEAR(G595)+1,YEAR(G595)))</f>
        <v/>
      </c>
      <c r="L595" s="14">
        <f>IF(OR(H595="",K595="",সেটিং!$B$3&lt;K595),"",IF(J595="SL",MAX(0,H595-H595*I595*(সেটিং!$B$3-K595)),H595*(1-I595)^(সেটিং!$B$3-K595)))</f>
        <v/>
      </c>
      <c r="M595" s="14">
        <f>IF(L595="","",IF(J595="SL",MIN(H595*I595,L595),L595*I595))</f>
        <v/>
      </c>
      <c r="N595" s="14">
        <f>IF(L595="","",L595-M595)</f>
        <v/>
      </c>
      <c r="O595" s="14">
        <f>IF(N595="","",H595-N595)</f>
        <v/>
      </c>
      <c r="P595" s="9" t="n"/>
      <c r="Q595" s="9" t="n"/>
    </row>
    <row r="596">
      <c r="A596" s="9" t="n"/>
      <c r="B596" s="9" t="n"/>
      <c r="C596" s="9" t="n"/>
      <c r="D596" s="9" t="n"/>
      <c r="E596" s="9" t="n"/>
      <c r="F596" s="9" t="n"/>
      <c r="G596" s="10" t="n"/>
      <c r="H596" s="11" t="n"/>
      <c r="I596" s="12">
        <f>IF(C596="","",IFERROR(VLOOKUP(C596,সেটিং!$A$6:$B$13,2,FALSE),""))</f>
        <v/>
      </c>
      <c r="J596" s="9" t="n"/>
      <c r="K596" s="13">
        <f>IF(G596="","",IF(MONTH(G596)&gt;=7,YEAR(G596)+1,YEAR(G596)))</f>
        <v/>
      </c>
      <c r="L596" s="14">
        <f>IF(OR(H596="",K596="",সেটিং!$B$3&lt;K596),"",IF(J596="SL",MAX(0,H596-H596*I596*(সেটিং!$B$3-K596)),H596*(1-I596)^(সেটিং!$B$3-K596)))</f>
        <v/>
      </c>
      <c r="M596" s="14">
        <f>IF(L596="","",IF(J596="SL",MIN(H596*I596,L596),L596*I596))</f>
        <v/>
      </c>
      <c r="N596" s="14">
        <f>IF(L596="","",L596-M596)</f>
        <v/>
      </c>
      <c r="O596" s="14">
        <f>IF(N596="","",H596-N596)</f>
        <v/>
      </c>
      <c r="P596" s="9" t="n"/>
      <c r="Q596" s="9" t="n"/>
    </row>
    <row r="597">
      <c r="A597" s="9" t="n"/>
      <c r="B597" s="9" t="n"/>
      <c r="C597" s="9" t="n"/>
      <c r="D597" s="9" t="n"/>
      <c r="E597" s="9" t="n"/>
      <c r="F597" s="9" t="n"/>
      <c r="G597" s="10" t="n"/>
      <c r="H597" s="11" t="n"/>
      <c r="I597" s="12">
        <f>IF(C597="","",IFERROR(VLOOKUP(C597,সেটিং!$A$6:$B$13,2,FALSE),""))</f>
        <v/>
      </c>
      <c r="J597" s="9" t="n"/>
      <c r="K597" s="13">
        <f>IF(G597="","",IF(MONTH(G597)&gt;=7,YEAR(G597)+1,YEAR(G597)))</f>
        <v/>
      </c>
      <c r="L597" s="14">
        <f>IF(OR(H597="",K597="",সেটিং!$B$3&lt;K597),"",IF(J597="SL",MAX(0,H597-H597*I597*(সেটিং!$B$3-K597)),H597*(1-I597)^(সেটিং!$B$3-K597)))</f>
        <v/>
      </c>
      <c r="M597" s="14">
        <f>IF(L597="","",IF(J597="SL",MIN(H597*I597,L597),L597*I597))</f>
        <v/>
      </c>
      <c r="N597" s="14">
        <f>IF(L597="","",L597-M597)</f>
        <v/>
      </c>
      <c r="O597" s="14">
        <f>IF(N597="","",H597-N597)</f>
        <v/>
      </c>
      <c r="P597" s="9" t="n"/>
      <c r="Q597" s="9" t="n"/>
    </row>
    <row r="598">
      <c r="A598" s="9" t="n"/>
      <c r="B598" s="9" t="n"/>
      <c r="C598" s="9" t="n"/>
      <c r="D598" s="9" t="n"/>
      <c r="E598" s="9" t="n"/>
      <c r="F598" s="9" t="n"/>
      <c r="G598" s="10" t="n"/>
      <c r="H598" s="11" t="n"/>
      <c r="I598" s="12">
        <f>IF(C598="","",IFERROR(VLOOKUP(C598,সেটিং!$A$6:$B$13,2,FALSE),""))</f>
        <v/>
      </c>
      <c r="J598" s="9" t="n"/>
      <c r="K598" s="13">
        <f>IF(G598="","",IF(MONTH(G598)&gt;=7,YEAR(G598)+1,YEAR(G598)))</f>
        <v/>
      </c>
      <c r="L598" s="14">
        <f>IF(OR(H598="",K598="",সেটিং!$B$3&lt;K598),"",IF(J598="SL",MAX(0,H598-H598*I598*(সেটিং!$B$3-K598)),H598*(1-I598)^(সেটিং!$B$3-K598)))</f>
        <v/>
      </c>
      <c r="M598" s="14">
        <f>IF(L598="","",IF(J598="SL",MIN(H598*I598,L598),L598*I598))</f>
        <v/>
      </c>
      <c r="N598" s="14">
        <f>IF(L598="","",L598-M598)</f>
        <v/>
      </c>
      <c r="O598" s="14">
        <f>IF(N598="","",H598-N598)</f>
        <v/>
      </c>
      <c r="P598" s="9" t="n"/>
      <c r="Q598" s="9" t="n"/>
    </row>
    <row r="599">
      <c r="A599" s="9" t="n"/>
      <c r="B599" s="9" t="n"/>
      <c r="C599" s="9" t="n"/>
      <c r="D599" s="9" t="n"/>
      <c r="E599" s="9" t="n"/>
      <c r="F599" s="9" t="n"/>
      <c r="G599" s="10" t="n"/>
      <c r="H599" s="11" t="n"/>
      <c r="I599" s="12">
        <f>IF(C599="","",IFERROR(VLOOKUP(C599,সেটিং!$A$6:$B$13,2,FALSE),""))</f>
        <v/>
      </c>
      <c r="J599" s="9" t="n"/>
      <c r="K599" s="13">
        <f>IF(G599="","",IF(MONTH(G599)&gt;=7,YEAR(G599)+1,YEAR(G599)))</f>
        <v/>
      </c>
      <c r="L599" s="14">
        <f>IF(OR(H599="",K599="",সেটিং!$B$3&lt;K599),"",IF(J599="SL",MAX(0,H599-H599*I599*(সেটিং!$B$3-K599)),H599*(1-I599)^(সেটিং!$B$3-K599)))</f>
        <v/>
      </c>
      <c r="M599" s="14">
        <f>IF(L599="","",IF(J599="SL",MIN(H599*I599,L599),L599*I599))</f>
        <v/>
      </c>
      <c r="N599" s="14">
        <f>IF(L599="","",L599-M599)</f>
        <v/>
      </c>
      <c r="O599" s="14">
        <f>IF(N599="","",H599-N599)</f>
        <v/>
      </c>
      <c r="P599" s="9" t="n"/>
      <c r="Q599" s="9" t="n"/>
    </row>
    <row r="600">
      <c r="A600" s="9" t="n"/>
      <c r="B600" s="9" t="n"/>
      <c r="C600" s="9" t="n"/>
      <c r="D600" s="9" t="n"/>
      <c r="E600" s="9" t="n"/>
      <c r="F600" s="9" t="n"/>
      <c r="G600" s="10" t="n"/>
      <c r="H600" s="11" t="n"/>
      <c r="I600" s="12">
        <f>IF(C600="","",IFERROR(VLOOKUP(C600,সেটিং!$A$6:$B$13,2,FALSE),""))</f>
        <v/>
      </c>
      <c r="J600" s="9" t="n"/>
      <c r="K600" s="13">
        <f>IF(G600="","",IF(MONTH(G600)&gt;=7,YEAR(G600)+1,YEAR(G600)))</f>
        <v/>
      </c>
      <c r="L600" s="14">
        <f>IF(OR(H600="",K600="",সেটিং!$B$3&lt;K600),"",IF(J600="SL",MAX(0,H600-H600*I600*(সেটিং!$B$3-K600)),H600*(1-I600)^(সেটিং!$B$3-K600)))</f>
        <v/>
      </c>
      <c r="M600" s="14">
        <f>IF(L600="","",IF(J600="SL",MIN(H600*I600,L600),L600*I600))</f>
        <v/>
      </c>
      <c r="N600" s="14">
        <f>IF(L600="","",L600-M600)</f>
        <v/>
      </c>
      <c r="O600" s="14">
        <f>IF(N600="","",H600-N600)</f>
        <v/>
      </c>
      <c r="P600" s="9" t="n"/>
      <c r="Q600" s="9" t="n"/>
    </row>
    <row r="601">
      <c r="A601" s="9" t="n"/>
      <c r="B601" s="9" t="n"/>
      <c r="C601" s="9" t="n"/>
      <c r="D601" s="9" t="n"/>
      <c r="E601" s="9" t="n"/>
      <c r="F601" s="9" t="n"/>
      <c r="G601" s="10" t="n"/>
      <c r="H601" s="11" t="n"/>
      <c r="I601" s="12">
        <f>IF(C601="","",IFERROR(VLOOKUP(C601,সেটিং!$A$6:$B$13,2,FALSE),""))</f>
        <v/>
      </c>
      <c r="J601" s="9" t="n"/>
      <c r="K601" s="13">
        <f>IF(G601="","",IF(MONTH(G601)&gt;=7,YEAR(G601)+1,YEAR(G601)))</f>
        <v/>
      </c>
      <c r="L601" s="14">
        <f>IF(OR(H601="",K601="",সেটিং!$B$3&lt;K601),"",IF(J601="SL",MAX(0,H601-H601*I601*(সেটিং!$B$3-K601)),H601*(1-I601)^(সেটিং!$B$3-K601)))</f>
        <v/>
      </c>
      <c r="M601" s="14">
        <f>IF(L601="","",IF(J601="SL",MIN(H601*I601,L601),L601*I601))</f>
        <v/>
      </c>
      <c r="N601" s="14">
        <f>IF(L601="","",L601-M601)</f>
        <v/>
      </c>
      <c r="O601" s="14">
        <f>IF(N601="","",H601-N601)</f>
        <v/>
      </c>
      <c r="P601" s="9" t="n"/>
      <c r="Q601" s="9" t="n"/>
    </row>
    <row r="602">
      <c r="A602" s="9" t="n"/>
      <c r="B602" s="9" t="n"/>
      <c r="C602" s="9" t="n"/>
      <c r="D602" s="9" t="n"/>
      <c r="E602" s="9" t="n"/>
      <c r="F602" s="9" t="n"/>
      <c r="G602" s="10" t="n"/>
      <c r="H602" s="11" t="n"/>
      <c r="I602" s="12">
        <f>IF(C602="","",IFERROR(VLOOKUP(C602,সেটিং!$A$6:$B$13,2,FALSE),""))</f>
        <v/>
      </c>
      <c r="J602" s="9" t="n"/>
      <c r="K602" s="13">
        <f>IF(G602="","",IF(MONTH(G602)&gt;=7,YEAR(G602)+1,YEAR(G602)))</f>
        <v/>
      </c>
      <c r="L602" s="14">
        <f>IF(OR(H602="",K602="",সেটিং!$B$3&lt;K602),"",IF(J602="SL",MAX(0,H602-H602*I602*(সেটিং!$B$3-K602)),H602*(1-I602)^(সেটিং!$B$3-K602)))</f>
        <v/>
      </c>
      <c r="M602" s="14">
        <f>IF(L602="","",IF(J602="SL",MIN(H602*I602,L602),L602*I602))</f>
        <v/>
      </c>
      <c r="N602" s="14">
        <f>IF(L602="","",L602-M602)</f>
        <v/>
      </c>
      <c r="O602" s="14">
        <f>IF(N602="","",H602-N602)</f>
        <v/>
      </c>
      <c r="P602" s="9" t="n"/>
      <c r="Q602" s="9" t="n"/>
    </row>
    <row r="603">
      <c r="A603" s="9" t="n"/>
      <c r="B603" s="9" t="n"/>
      <c r="C603" s="9" t="n"/>
      <c r="D603" s="9" t="n"/>
      <c r="E603" s="9" t="n"/>
      <c r="F603" s="9" t="n"/>
      <c r="G603" s="10" t="n"/>
      <c r="H603" s="11" t="n"/>
      <c r="I603" s="12">
        <f>IF(C603="","",IFERROR(VLOOKUP(C603,সেটিং!$A$6:$B$13,2,FALSE),""))</f>
        <v/>
      </c>
      <c r="J603" s="9" t="n"/>
      <c r="K603" s="13">
        <f>IF(G603="","",IF(MONTH(G603)&gt;=7,YEAR(G603)+1,YEAR(G603)))</f>
        <v/>
      </c>
      <c r="L603" s="14">
        <f>IF(OR(H603="",K603="",সেটিং!$B$3&lt;K603),"",IF(J603="SL",MAX(0,H603-H603*I603*(সেটিং!$B$3-K603)),H603*(1-I603)^(সেটিং!$B$3-K603)))</f>
        <v/>
      </c>
      <c r="M603" s="14">
        <f>IF(L603="","",IF(J603="SL",MIN(H603*I603,L603),L603*I603))</f>
        <v/>
      </c>
      <c r="N603" s="14">
        <f>IF(L603="","",L603-M603)</f>
        <v/>
      </c>
      <c r="O603" s="14">
        <f>IF(N603="","",H603-N603)</f>
        <v/>
      </c>
      <c r="P603" s="9" t="n"/>
      <c r="Q603" s="9" t="n"/>
    </row>
    <row r="604">
      <c r="A604" s="9" t="n"/>
      <c r="B604" s="9" t="n"/>
      <c r="C604" s="9" t="n"/>
      <c r="D604" s="9" t="n"/>
      <c r="E604" s="9" t="n"/>
      <c r="F604" s="9" t="n"/>
      <c r="G604" s="10" t="n"/>
      <c r="H604" s="11" t="n"/>
      <c r="I604" s="12">
        <f>IF(C604="","",IFERROR(VLOOKUP(C604,সেটিং!$A$6:$B$13,2,FALSE),""))</f>
        <v/>
      </c>
      <c r="J604" s="9" t="n"/>
      <c r="K604" s="13">
        <f>IF(G604="","",IF(MONTH(G604)&gt;=7,YEAR(G604)+1,YEAR(G604)))</f>
        <v/>
      </c>
      <c r="L604" s="14">
        <f>IF(OR(H604="",K604="",সেটিং!$B$3&lt;K604),"",IF(J604="SL",MAX(0,H604-H604*I604*(সেটিং!$B$3-K604)),H604*(1-I604)^(সেটিং!$B$3-K604)))</f>
        <v/>
      </c>
      <c r="M604" s="14">
        <f>IF(L604="","",IF(J604="SL",MIN(H604*I604,L604),L604*I604))</f>
        <v/>
      </c>
      <c r="N604" s="14">
        <f>IF(L604="","",L604-M604)</f>
        <v/>
      </c>
      <c r="O604" s="14">
        <f>IF(N604="","",H604-N604)</f>
        <v/>
      </c>
      <c r="P604" s="9" t="n"/>
      <c r="Q604" s="9" t="n"/>
    </row>
    <row r="605">
      <c r="A605" s="9" t="n"/>
      <c r="B605" s="9" t="n"/>
      <c r="C605" s="9" t="n"/>
      <c r="D605" s="9" t="n"/>
      <c r="E605" s="9" t="n"/>
      <c r="F605" s="9" t="n"/>
      <c r="G605" s="10" t="n"/>
      <c r="H605" s="11" t="n"/>
      <c r="I605" s="12">
        <f>IF(C605="","",IFERROR(VLOOKUP(C605,সেটিং!$A$6:$B$13,2,FALSE),""))</f>
        <v/>
      </c>
      <c r="J605" s="9" t="n"/>
      <c r="K605" s="13">
        <f>IF(G605="","",IF(MONTH(G605)&gt;=7,YEAR(G605)+1,YEAR(G605)))</f>
        <v/>
      </c>
      <c r="L605" s="14">
        <f>IF(OR(H605="",K605="",সেটিং!$B$3&lt;K605),"",IF(J605="SL",MAX(0,H605-H605*I605*(সেটিং!$B$3-K605)),H605*(1-I605)^(সেটিং!$B$3-K605)))</f>
        <v/>
      </c>
      <c r="M605" s="14">
        <f>IF(L605="","",IF(J605="SL",MIN(H605*I605,L605),L605*I605))</f>
        <v/>
      </c>
      <c r="N605" s="14">
        <f>IF(L605="","",L605-M605)</f>
        <v/>
      </c>
      <c r="O605" s="14">
        <f>IF(N605="","",H605-N605)</f>
        <v/>
      </c>
      <c r="P605" s="9" t="n"/>
      <c r="Q605" s="9" t="n"/>
    </row>
    <row r="606">
      <c r="A606" s="9" t="n"/>
      <c r="B606" s="9" t="n"/>
      <c r="C606" s="9" t="n"/>
      <c r="D606" s="9" t="n"/>
      <c r="E606" s="9" t="n"/>
      <c r="F606" s="9" t="n"/>
      <c r="G606" s="10" t="n"/>
      <c r="H606" s="11" t="n"/>
      <c r="I606" s="12">
        <f>IF(C606="","",IFERROR(VLOOKUP(C606,সেটিং!$A$6:$B$13,2,FALSE),""))</f>
        <v/>
      </c>
      <c r="J606" s="9" t="n"/>
      <c r="K606" s="13">
        <f>IF(G606="","",IF(MONTH(G606)&gt;=7,YEAR(G606)+1,YEAR(G606)))</f>
        <v/>
      </c>
      <c r="L606" s="14">
        <f>IF(OR(H606="",K606="",সেটিং!$B$3&lt;K606),"",IF(J606="SL",MAX(0,H606-H606*I606*(সেটিং!$B$3-K606)),H606*(1-I606)^(সেটিং!$B$3-K606)))</f>
        <v/>
      </c>
      <c r="M606" s="14">
        <f>IF(L606="","",IF(J606="SL",MIN(H606*I606,L606),L606*I606))</f>
        <v/>
      </c>
      <c r="N606" s="14">
        <f>IF(L606="","",L606-M606)</f>
        <v/>
      </c>
      <c r="O606" s="14">
        <f>IF(N606="","",H606-N606)</f>
        <v/>
      </c>
      <c r="P606" s="9" t="n"/>
      <c r="Q606" s="9" t="n"/>
    </row>
    <row r="607">
      <c r="A607" s="9" t="n"/>
      <c r="B607" s="9" t="n"/>
      <c r="C607" s="9" t="n"/>
      <c r="D607" s="9" t="n"/>
      <c r="E607" s="9" t="n"/>
      <c r="F607" s="9" t="n"/>
      <c r="G607" s="10" t="n"/>
      <c r="H607" s="11" t="n"/>
      <c r="I607" s="12">
        <f>IF(C607="","",IFERROR(VLOOKUP(C607,সেটিং!$A$6:$B$13,2,FALSE),""))</f>
        <v/>
      </c>
      <c r="J607" s="9" t="n"/>
      <c r="K607" s="13">
        <f>IF(G607="","",IF(MONTH(G607)&gt;=7,YEAR(G607)+1,YEAR(G607)))</f>
        <v/>
      </c>
      <c r="L607" s="14">
        <f>IF(OR(H607="",K607="",সেটিং!$B$3&lt;K607),"",IF(J607="SL",MAX(0,H607-H607*I607*(সেটিং!$B$3-K607)),H607*(1-I607)^(সেটিং!$B$3-K607)))</f>
        <v/>
      </c>
      <c r="M607" s="14">
        <f>IF(L607="","",IF(J607="SL",MIN(H607*I607,L607),L607*I607))</f>
        <v/>
      </c>
      <c r="N607" s="14">
        <f>IF(L607="","",L607-M607)</f>
        <v/>
      </c>
      <c r="O607" s="14">
        <f>IF(N607="","",H607-N607)</f>
        <v/>
      </c>
      <c r="P607" s="9" t="n"/>
      <c r="Q607" s="9" t="n"/>
    </row>
    <row r="608">
      <c r="A608" s="9" t="n"/>
      <c r="B608" s="9" t="n"/>
      <c r="C608" s="9" t="n"/>
      <c r="D608" s="9" t="n"/>
      <c r="E608" s="9" t="n"/>
      <c r="F608" s="9" t="n"/>
      <c r="G608" s="10" t="n"/>
      <c r="H608" s="11" t="n"/>
      <c r="I608" s="12">
        <f>IF(C608="","",IFERROR(VLOOKUP(C608,সেটিং!$A$6:$B$13,2,FALSE),""))</f>
        <v/>
      </c>
      <c r="J608" s="9" t="n"/>
      <c r="K608" s="13">
        <f>IF(G608="","",IF(MONTH(G608)&gt;=7,YEAR(G608)+1,YEAR(G608)))</f>
        <v/>
      </c>
      <c r="L608" s="14">
        <f>IF(OR(H608="",K608="",সেটিং!$B$3&lt;K608),"",IF(J608="SL",MAX(0,H608-H608*I608*(সেটিং!$B$3-K608)),H608*(1-I608)^(সেটিং!$B$3-K608)))</f>
        <v/>
      </c>
      <c r="M608" s="14">
        <f>IF(L608="","",IF(J608="SL",MIN(H608*I608,L608),L608*I608))</f>
        <v/>
      </c>
      <c r="N608" s="14">
        <f>IF(L608="","",L608-M608)</f>
        <v/>
      </c>
      <c r="O608" s="14">
        <f>IF(N608="","",H608-N608)</f>
        <v/>
      </c>
      <c r="P608" s="9" t="n"/>
      <c r="Q608" s="9" t="n"/>
    </row>
    <row r="609">
      <c r="A609" s="9" t="n"/>
      <c r="B609" s="9" t="n"/>
      <c r="C609" s="9" t="n"/>
      <c r="D609" s="9" t="n"/>
      <c r="E609" s="9" t="n"/>
      <c r="F609" s="9" t="n"/>
      <c r="G609" s="10" t="n"/>
      <c r="H609" s="11" t="n"/>
      <c r="I609" s="12">
        <f>IF(C609="","",IFERROR(VLOOKUP(C609,সেটিং!$A$6:$B$13,2,FALSE),""))</f>
        <v/>
      </c>
      <c r="J609" s="9" t="n"/>
      <c r="K609" s="13">
        <f>IF(G609="","",IF(MONTH(G609)&gt;=7,YEAR(G609)+1,YEAR(G609)))</f>
        <v/>
      </c>
      <c r="L609" s="14">
        <f>IF(OR(H609="",K609="",সেটিং!$B$3&lt;K609),"",IF(J609="SL",MAX(0,H609-H609*I609*(সেটিং!$B$3-K609)),H609*(1-I609)^(সেটিং!$B$3-K609)))</f>
        <v/>
      </c>
      <c r="M609" s="14">
        <f>IF(L609="","",IF(J609="SL",MIN(H609*I609,L609),L609*I609))</f>
        <v/>
      </c>
      <c r="N609" s="14">
        <f>IF(L609="","",L609-M609)</f>
        <v/>
      </c>
      <c r="O609" s="14">
        <f>IF(N609="","",H609-N609)</f>
        <v/>
      </c>
      <c r="P609" s="9" t="n"/>
      <c r="Q609" s="9" t="n"/>
    </row>
    <row r="610">
      <c r="A610" s="9" t="n"/>
      <c r="B610" s="9" t="n"/>
      <c r="C610" s="9" t="n"/>
      <c r="D610" s="9" t="n"/>
      <c r="E610" s="9" t="n"/>
      <c r="F610" s="9" t="n"/>
      <c r="G610" s="10" t="n"/>
      <c r="H610" s="11" t="n"/>
      <c r="I610" s="12">
        <f>IF(C610="","",IFERROR(VLOOKUP(C610,সেটিং!$A$6:$B$13,2,FALSE),""))</f>
        <v/>
      </c>
      <c r="J610" s="9" t="n"/>
      <c r="K610" s="13">
        <f>IF(G610="","",IF(MONTH(G610)&gt;=7,YEAR(G610)+1,YEAR(G610)))</f>
        <v/>
      </c>
      <c r="L610" s="14">
        <f>IF(OR(H610="",K610="",সেটিং!$B$3&lt;K610),"",IF(J610="SL",MAX(0,H610-H610*I610*(সেটিং!$B$3-K610)),H610*(1-I610)^(সেটিং!$B$3-K610)))</f>
        <v/>
      </c>
      <c r="M610" s="14">
        <f>IF(L610="","",IF(J610="SL",MIN(H610*I610,L610),L610*I610))</f>
        <v/>
      </c>
      <c r="N610" s="14">
        <f>IF(L610="","",L610-M610)</f>
        <v/>
      </c>
      <c r="O610" s="14">
        <f>IF(N610="","",H610-N610)</f>
        <v/>
      </c>
      <c r="P610" s="9" t="n"/>
      <c r="Q610" s="9" t="n"/>
    </row>
    <row r="611">
      <c r="A611" s="9" t="n"/>
      <c r="B611" s="9" t="n"/>
      <c r="C611" s="9" t="n"/>
      <c r="D611" s="9" t="n"/>
      <c r="E611" s="9" t="n"/>
      <c r="F611" s="9" t="n"/>
      <c r="G611" s="10" t="n"/>
      <c r="H611" s="11" t="n"/>
      <c r="I611" s="12">
        <f>IF(C611="","",IFERROR(VLOOKUP(C611,সেটিং!$A$6:$B$13,2,FALSE),""))</f>
        <v/>
      </c>
      <c r="J611" s="9" t="n"/>
      <c r="K611" s="13">
        <f>IF(G611="","",IF(MONTH(G611)&gt;=7,YEAR(G611)+1,YEAR(G611)))</f>
        <v/>
      </c>
      <c r="L611" s="14">
        <f>IF(OR(H611="",K611="",সেটিং!$B$3&lt;K611),"",IF(J611="SL",MAX(0,H611-H611*I611*(সেটিং!$B$3-K611)),H611*(1-I611)^(সেটিং!$B$3-K611)))</f>
        <v/>
      </c>
      <c r="M611" s="14">
        <f>IF(L611="","",IF(J611="SL",MIN(H611*I611,L611),L611*I611))</f>
        <v/>
      </c>
      <c r="N611" s="14">
        <f>IF(L611="","",L611-M611)</f>
        <v/>
      </c>
      <c r="O611" s="14">
        <f>IF(N611="","",H611-N611)</f>
        <v/>
      </c>
      <c r="P611" s="9" t="n"/>
      <c r="Q611" s="9" t="n"/>
    </row>
    <row r="612">
      <c r="A612" s="9" t="n"/>
      <c r="B612" s="9" t="n"/>
      <c r="C612" s="9" t="n"/>
      <c r="D612" s="9" t="n"/>
      <c r="E612" s="9" t="n"/>
      <c r="F612" s="9" t="n"/>
      <c r="G612" s="10" t="n"/>
      <c r="H612" s="11" t="n"/>
      <c r="I612" s="12">
        <f>IF(C612="","",IFERROR(VLOOKUP(C612,সেটিং!$A$6:$B$13,2,FALSE),""))</f>
        <v/>
      </c>
      <c r="J612" s="9" t="n"/>
      <c r="K612" s="13">
        <f>IF(G612="","",IF(MONTH(G612)&gt;=7,YEAR(G612)+1,YEAR(G612)))</f>
        <v/>
      </c>
      <c r="L612" s="14">
        <f>IF(OR(H612="",K612="",সেটিং!$B$3&lt;K612),"",IF(J612="SL",MAX(0,H612-H612*I612*(সেটিং!$B$3-K612)),H612*(1-I612)^(সেটিং!$B$3-K612)))</f>
        <v/>
      </c>
      <c r="M612" s="14">
        <f>IF(L612="","",IF(J612="SL",MIN(H612*I612,L612),L612*I612))</f>
        <v/>
      </c>
      <c r="N612" s="14">
        <f>IF(L612="","",L612-M612)</f>
        <v/>
      </c>
      <c r="O612" s="14">
        <f>IF(N612="","",H612-N612)</f>
        <v/>
      </c>
      <c r="P612" s="9" t="n"/>
      <c r="Q612" s="9" t="n"/>
    </row>
    <row r="613">
      <c r="A613" s="9" t="n"/>
      <c r="B613" s="9" t="n"/>
      <c r="C613" s="9" t="n"/>
      <c r="D613" s="9" t="n"/>
      <c r="E613" s="9" t="n"/>
      <c r="F613" s="9" t="n"/>
      <c r="G613" s="10" t="n"/>
      <c r="H613" s="11" t="n"/>
      <c r="I613" s="12">
        <f>IF(C613="","",IFERROR(VLOOKUP(C613,সেটিং!$A$6:$B$13,2,FALSE),""))</f>
        <v/>
      </c>
      <c r="J613" s="9" t="n"/>
      <c r="K613" s="13">
        <f>IF(G613="","",IF(MONTH(G613)&gt;=7,YEAR(G613)+1,YEAR(G613)))</f>
        <v/>
      </c>
      <c r="L613" s="14">
        <f>IF(OR(H613="",K613="",সেটিং!$B$3&lt;K613),"",IF(J613="SL",MAX(0,H613-H613*I613*(সেটিং!$B$3-K613)),H613*(1-I613)^(সেটিং!$B$3-K613)))</f>
        <v/>
      </c>
      <c r="M613" s="14">
        <f>IF(L613="","",IF(J613="SL",MIN(H613*I613,L613),L613*I613))</f>
        <v/>
      </c>
      <c r="N613" s="14">
        <f>IF(L613="","",L613-M613)</f>
        <v/>
      </c>
      <c r="O613" s="14">
        <f>IF(N613="","",H613-N613)</f>
        <v/>
      </c>
      <c r="P613" s="9" t="n"/>
      <c r="Q613" s="9" t="n"/>
    </row>
    <row r="614">
      <c r="A614" s="9" t="n"/>
      <c r="B614" s="9" t="n"/>
      <c r="C614" s="9" t="n"/>
      <c r="D614" s="9" t="n"/>
      <c r="E614" s="9" t="n"/>
      <c r="F614" s="9" t="n"/>
      <c r="G614" s="10" t="n"/>
      <c r="H614" s="11" t="n"/>
      <c r="I614" s="12">
        <f>IF(C614="","",IFERROR(VLOOKUP(C614,সেটিং!$A$6:$B$13,2,FALSE),""))</f>
        <v/>
      </c>
      <c r="J614" s="9" t="n"/>
      <c r="K614" s="13">
        <f>IF(G614="","",IF(MONTH(G614)&gt;=7,YEAR(G614)+1,YEAR(G614)))</f>
        <v/>
      </c>
      <c r="L614" s="14">
        <f>IF(OR(H614="",K614="",সেটিং!$B$3&lt;K614),"",IF(J614="SL",MAX(0,H614-H614*I614*(সেটিং!$B$3-K614)),H614*(1-I614)^(সেটিং!$B$3-K614)))</f>
        <v/>
      </c>
      <c r="M614" s="14">
        <f>IF(L614="","",IF(J614="SL",MIN(H614*I614,L614),L614*I614))</f>
        <v/>
      </c>
      <c r="N614" s="14">
        <f>IF(L614="","",L614-M614)</f>
        <v/>
      </c>
      <c r="O614" s="14">
        <f>IF(N614="","",H614-N614)</f>
        <v/>
      </c>
      <c r="P614" s="9" t="n"/>
      <c r="Q614" s="9" t="n"/>
    </row>
    <row r="615">
      <c r="A615" s="9" t="n"/>
      <c r="B615" s="9" t="n"/>
      <c r="C615" s="9" t="n"/>
      <c r="D615" s="9" t="n"/>
      <c r="E615" s="9" t="n"/>
      <c r="F615" s="9" t="n"/>
      <c r="G615" s="10" t="n"/>
      <c r="H615" s="11" t="n"/>
      <c r="I615" s="12">
        <f>IF(C615="","",IFERROR(VLOOKUP(C615,সেটিং!$A$6:$B$13,2,FALSE),""))</f>
        <v/>
      </c>
      <c r="J615" s="9" t="n"/>
      <c r="K615" s="13">
        <f>IF(G615="","",IF(MONTH(G615)&gt;=7,YEAR(G615)+1,YEAR(G615)))</f>
        <v/>
      </c>
      <c r="L615" s="14">
        <f>IF(OR(H615="",K615="",সেটিং!$B$3&lt;K615),"",IF(J615="SL",MAX(0,H615-H615*I615*(সেটিং!$B$3-K615)),H615*(1-I615)^(সেটিং!$B$3-K615)))</f>
        <v/>
      </c>
      <c r="M615" s="14">
        <f>IF(L615="","",IF(J615="SL",MIN(H615*I615,L615),L615*I615))</f>
        <v/>
      </c>
      <c r="N615" s="14">
        <f>IF(L615="","",L615-M615)</f>
        <v/>
      </c>
      <c r="O615" s="14">
        <f>IF(N615="","",H615-N615)</f>
        <v/>
      </c>
      <c r="P615" s="9" t="n"/>
      <c r="Q615" s="9" t="n"/>
    </row>
    <row r="616">
      <c r="A616" s="9" t="n"/>
      <c r="B616" s="9" t="n"/>
      <c r="C616" s="9" t="n"/>
      <c r="D616" s="9" t="n"/>
      <c r="E616" s="9" t="n"/>
      <c r="F616" s="9" t="n"/>
      <c r="G616" s="10" t="n"/>
      <c r="H616" s="11" t="n"/>
      <c r="I616" s="12">
        <f>IF(C616="","",IFERROR(VLOOKUP(C616,সেটিং!$A$6:$B$13,2,FALSE),""))</f>
        <v/>
      </c>
      <c r="J616" s="9" t="n"/>
      <c r="K616" s="13">
        <f>IF(G616="","",IF(MONTH(G616)&gt;=7,YEAR(G616)+1,YEAR(G616)))</f>
        <v/>
      </c>
      <c r="L616" s="14">
        <f>IF(OR(H616="",K616="",সেটিং!$B$3&lt;K616),"",IF(J616="SL",MAX(0,H616-H616*I616*(সেটিং!$B$3-K616)),H616*(1-I616)^(সেটিং!$B$3-K616)))</f>
        <v/>
      </c>
      <c r="M616" s="14">
        <f>IF(L616="","",IF(J616="SL",MIN(H616*I616,L616),L616*I616))</f>
        <v/>
      </c>
      <c r="N616" s="14">
        <f>IF(L616="","",L616-M616)</f>
        <v/>
      </c>
      <c r="O616" s="14">
        <f>IF(N616="","",H616-N616)</f>
        <v/>
      </c>
      <c r="P616" s="9" t="n"/>
      <c r="Q616" s="9" t="n"/>
    </row>
    <row r="617">
      <c r="A617" s="9" t="n"/>
      <c r="B617" s="9" t="n"/>
      <c r="C617" s="9" t="n"/>
      <c r="D617" s="9" t="n"/>
      <c r="E617" s="9" t="n"/>
      <c r="F617" s="9" t="n"/>
      <c r="G617" s="10" t="n"/>
      <c r="H617" s="11" t="n"/>
      <c r="I617" s="12">
        <f>IF(C617="","",IFERROR(VLOOKUP(C617,সেটিং!$A$6:$B$13,2,FALSE),""))</f>
        <v/>
      </c>
      <c r="J617" s="9" t="n"/>
      <c r="K617" s="13">
        <f>IF(G617="","",IF(MONTH(G617)&gt;=7,YEAR(G617)+1,YEAR(G617)))</f>
        <v/>
      </c>
      <c r="L617" s="14">
        <f>IF(OR(H617="",K617="",সেটিং!$B$3&lt;K617),"",IF(J617="SL",MAX(0,H617-H617*I617*(সেটিং!$B$3-K617)),H617*(1-I617)^(সেটিং!$B$3-K617)))</f>
        <v/>
      </c>
      <c r="M617" s="14">
        <f>IF(L617="","",IF(J617="SL",MIN(H617*I617,L617),L617*I617))</f>
        <v/>
      </c>
      <c r="N617" s="14">
        <f>IF(L617="","",L617-M617)</f>
        <v/>
      </c>
      <c r="O617" s="14">
        <f>IF(N617="","",H617-N617)</f>
        <v/>
      </c>
      <c r="P617" s="9" t="n"/>
      <c r="Q617" s="9" t="n"/>
    </row>
    <row r="618">
      <c r="A618" s="9" t="n"/>
      <c r="B618" s="9" t="n"/>
      <c r="C618" s="9" t="n"/>
      <c r="D618" s="9" t="n"/>
      <c r="E618" s="9" t="n"/>
      <c r="F618" s="9" t="n"/>
      <c r="G618" s="10" t="n"/>
      <c r="H618" s="11" t="n"/>
      <c r="I618" s="12">
        <f>IF(C618="","",IFERROR(VLOOKUP(C618,সেটিং!$A$6:$B$13,2,FALSE),""))</f>
        <v/>
      </c>
      <c r="J618" s="9" t="n"/>
      <c r="K618" s="13">
        <f>IF(G618="","",IF(MONTH(G618)&gt;=7,YEAR(G618)+1,YEAR(G618)))</f>
        <v/>
      </c>
      <c r="L618" s="14">
        <f>IF(OR(H618="",K618="",সেটিং!$B$3&lt;K618),"",IF(J618="SL",MAX(0,H618-H618*I618*(সেটিং!$B$3-K618)),H618*(1-I618)^(সেটিং!$B$3-K618)))</f>
        <v/>
      </c>
      <c r="M618" s="14">
        <f>IF(L618="","",IF(J618="SL",MIN(H618*I618,L618),L618*I618))</f>
        <v/>
      </c>
      <c r="N618" s="14">
        <f>IF(L618="","",L618-M618)</f>
        <v/>
      </c>
      <c r="O618" s="14">
        <f>IF(N618="","",H618-N618)</f>
        <v/>
      </c>
      <c r="P618" s="9" t="n"/>
      <c r="Q618" s="9" t="n"/>
    </row>
    <row r="619">
      <c r="A619" s="9" t="n"/>
      <c r="B619" s="9" t="n"/>
      <c r="C619" s="9" t="n"/>
      <c r="D619" s="9" t="n"/>
      <c r="E619" s="9" t="n"/>
      <c r="F619" s="9" t="n"/>
      <c r="G619" s="10" t="n"/>
      <c r="H619" s="11" t="n"/>
      <c r="I619" s="12">
        <f>IF(C619="","",IFERROR(VLOOKUP(C619,সেটিং!$A$6:$B$13,2,FALSE),""))</f>
        <v/>
      </c>
      <c r="J619" s="9" t="n"/>
      <c r="K619" s="13">
        <f>IF(G619="","",IF(MONTH(G619)&gt;=7,YEAR(G619)+1,YEAR(G619)))</f>
        <v/>
      </c>
      <c r="L619" s="14">
        <f>IF(OR(H619="",K619="",সেটিং!$B$3&lt;K619),"",IF(J619="SL",MAX(0,H619-H619*I619*(সেটিং!$B$3-K619)),H619*(1-I619)^(সেটিং!$B$3-K619)))</f>
        <v/>
      </c>
      <c r="M619" s="14">
        <f>IF(L619="","",IF(J619="SL",MIN(H619*I619,L619),L619*I619))</f>
        <v/>
      </c>
      <c r="N619" s="14">
        <f>IF(L619="","",L619-M619)</f>
        <v/>
      </c>
      <c r="O619" s="14">
        <f>IF(N619="","",H619-N619)</f>
        <v/>
      </c>
      <c r="P619" s="9" t="n"/>
      <c r="Q619" s="9" t="n"/>
    </row>
    <row r="620">
      <c r="A620" s="9" t="n"/>
      <c r="B620" s="9" t="n"/>
      <c r="C620" s="9" t="n"/>
      <c r="D620" s="9" t="n"/>
      <c r="E620" s="9" t="n"/>
      <c r="F620" s="9" t="n"/>
      <c r="G620" s="10" t="n"/>
      <c r="H620" s="11" t="n"/>
      <c r="I620" s="12">
        <f>IF(C620="","",IFERROR(VLOOKUP(C620,সেটিং!$A$6:$B$13,2,FALSE),""))</f>
        <v/>
      </c>
      <c r="J620" s="9" t="n"/>
      <c r="K620" s="13">
        <f>IF(G620="","",IF(MONTH(G620)&gt;=7,YEAR(G620)+1,YEAR(G620)))</f>
        <v/>
      </c>
      <c r="L620" s="14">
        <f>IF(OR(H620="",K620="",সেটিং!$B$3&lt;K620),"",IF(J620="SL",MAX(0,H620-H620*I620*(সেটিং!$B$3-K620)),H620*(1-I620)^(সেটিং!$B$3-K620)))</f>
        <v/>
      </c>
      <c r="M620" s="14">
        <f>IF(L620="","",IF(J620="SL",MIN(H620*I620,L620),L620*I620))</f>
        <v/>
      </c>
      <c r="N620" s="14">
        <f>IF(L620="","",L620-M620)</f>
        <v/>
      </c>
      <c r="O620" s="14">
        <f>IF(N620="","",H620-N620)</f>
        <v/>
      </c>
      <c r="P620" s="9" t="n"/>
      <c r="Q620" s="9" t="n"/>
    </row>
    <row r="621">
      <c r="A621" s="9" t="n"/>
      <c r="B621" s="9" t="n"/>
      <c r="C621" s="9" t="n"/>
      <c r="D621" s="9" t="n"/>
      <c r="E621" s="9" t="n"/>
      <c r="F621" s="9" t="n"/>
      <c r="G621" s="10" t="n"/>
      <c r="H621" s="11" t="n"/>
      <c r="I621" s="12">
        <f>IF(C621="","",IFERROR(VLOOKUP(C621,সেটিং!$A$6:$B$13,2,FALSE),""))</f>
        <v/>
      </c>
      <c r="J621" s="9" t="n"/>
      <c r="K621" s="13">
        <f>IF(G621="","",IF(MONTH(G621)&gt;=7,YEAR(G621)+1,YEAR(G621)))</f>
        <v/>
      </c>
      <c r="L621" s="14">
        <f>IF(OR(H621="",K621="",সেটিং!$B$3&lt;K621),"",IF(J621="SL",MAX(0,H621-H621*I621*(সেটিং!$B$3-K621)),H621*(1-I621)^(সেটিং!$B$3-K621)))</f>
        <v/>
      </c>
      <c r="M621" s="14">
        <f>IF(L621="","",IF(J621="SL",MIN(H621*I621,L621),L621*I621))</f>
        <v/>
      </c>
      <c r="N621" s="14">
        <f>IF(L621="","",L621-M621)</f>
        <v/>
      </c>
      <c r="O621" s="14">
        <f>IF(N621="","",H621-N621)</f>
        <v/>
      </c>
      <c r="P621" s="9" t="n"/>
      <c r="Q621" s="9" t="n"/>
    </row>
    <row r="622">
      <c r="A622" s="9" t="n"/>
      <c r="B622" s="9" t="n"/>
      <c r="C622" s="9" t="n"/>
      <c r="D622" s="9" t="n"/>
      <c r="E622" s="9" t="n"/>
      <c r="F622" s="9" t="n"/>
      <c r="G622" s="10" t="n"/>
      <c r="H622" s="11" t="n"/>
      <c r="I622" s="12">
        <f>IF(C622="","",IFERROR(VLOOKUP(C622,সেটিং!$A$6:$B$13,2,FALSE),""))</f>
        <v/>
      </c>
      <c r="J622" s="9" t="n"/>
      <c r="K622" s="13">
        <f>IF(G622="","",IF(MONTH(G622)&gt;=7,YEAR(G622)+1,YEAR(G622)))</f>
        <v/>
      </c>
      <c r="L622" s="14">
        <f>IF(OR(H622="",K622="",সেটিং!$B$3&lt;K622),"",IF(J622="SL",MAX(0,H622-H622*I622*(সেটিং!$B$3-K622)),H622*(1-I622)^(সেটিং!$B$3-K622)))</f>
        <v/>
      </c>
      <c r="M622" s="14">
        <f>IF(L622="","",IF(J622="SL",MIN(H622*I622,L622),L622*I622))</f>
        <v/>
      </c>
      <c r="N622" s="14">
        <f>IF(L622="","",L622-M622)</f>
        <v/>
      </c>
      <c r="O622" s="14">
        <f>IF(N622="","",H622-N622)</f>
        <v/>
      </c>
      <c r="P622" s="9" t="n"/>
      <c r="Q622" s="9" t="n"/>
    </row>
    <row r="623">
      <c r="A623" s="9" t="n"/>
      <c r="B623" s="9" t="n"/>
      <c r="C623" s="9" t="n"/>
      <c r="D623" s="9" t="n"/>
      <c r="E623" s="9" t="n"/>
      <c r="F623" s="9" t="n"/>
      <c r="G623" s="10" t="n"/>
      <c r="H623" s="11" t="n"/>
      <c r="I623" s="12">
        <f>IF(C623="","",IFERROR(VLOOKUP(C623,সেটিং!$A$6:$B$13,2,FALSE),""))</f>
        <v/>
      </c>
      <c r="J623" s="9" t="n"/>
      <c r="K623" s="13">
        <f>IF(G623="","",IF(MONTH(G623)&gt;=7,YEAR(G623)+1,YEAR(G623)))</f>
        <v/>
      </c>
      <c r="L623" s="14">
        <f>IF(OR(H623="",K623="",সেটিং!$B$3&lt;K623),"",IF(J623="SL",MAX(0,H623-H623*I623*(সেটিং!$B$3-K623)),H623*(1-I623)^(সেটিং!$B$3-K623)))</f>
        <v/>
      </c>
      <c r="M623" s="14">
        <f>IF(L623="","",IF(J623="SL",MIN(H623*I623,L623),L623*I623))</f>
        <v/>
      </c>
      <c r="N623" s="14">
        <f>IF(L623="","",L623-M623)</f>
        <v/>
      </c>
      <c r="O623" s="14">
        <f>IF(N623="","",H623-N623)</f>
        <v/>
      </c>
      <c r="P623" s="9" t="n"/>
      <c r="Q623" s="9" t="n"/>
    </row>
    <row r="624">
      <c r="A624" s="9" t="n"/>
      <c r="B624" s="9" t="n"/>
      <c r="C624" s="9" t="n"/>
      <c r="D624" s="9" t="n"/>
      <c r="E624" s="9" t="n"/>
      <c r="F624" s="9" t="n"/>
      <c r="G624" s="10" t="n"/>
      <c r="H624" s="11" t="n"/>
      <c r="I624" s="12">
        <f>IF(C624="","",IFERROR(VLOOKUP(C624,সেটিং!$A$6:$B$13,2,FALSE),""))</f>
        <v/>
      </c>
      <c r="J624" s="9" t="n"/>
      <c r="K624" s="13">
        <f>IF(G624="","",IF(MONTH(G624)&gt;=7,YEAR(G624)+1,YEAR(G624)))</f>
        <v/>
      </c>
      <c r="L624" s="14">
        <f>IF(OR(H624="",K624="",সেটিং!$B$3&lt;K624),"",IF(J624="SL",MAX(0,H624-H624*I624*(সেটিং!$B$3-K624)),H624*(1-I624)^(সেটিং!$B$3-K624)))</f>
        <v/>
      </c>
      <c r="M624" s="14">
        <f>IF(L624="","",IF(J624="SL",MIN(H624*I624,L624),L624*I624))</f>
        <v/>
      </c>
      <c r="N624" s="14">
        <f>IF(L624="","",L624-M624)</f>
        <v/>
      </c>
      <c r="O624" s="14">
        <f>IF(N624="","",H624-N624)</f>
        <v/>
      </c>
      <c r="P624" s="9" t="n"/>
      <c r="Q624" s="9" t="n"/>
    </row>
    <row r="625">
      <c r="A625" s="9" t="n"/>
      <c r="B625" s="9" t="n"/>
      <c r="C625" s="9" t="n"/>
      <c r="D625" s="9" t="n"/>
      <c r="E625" s="9" t="n"/>
      <c r="F625" s="9" t="n"/>
      <c r="G625" s="10" t="n"/>
      <c r="H625" s="11" t="n"/>
      <c r="I625" s="12">
        <f>IF(C625="","",IFERROR(VLOOKUP(C625,সেটিং!$A$6:$B$13,2,FALSE),""))</f>
        <v/>
      </c>
      <c r="J625" s="9" t="n"/>
      <c r="K625" s="13">
        <f>IF(G625="","",IF(MONTH(G625)&gt;=7,YEAR(G625)+1,YEAR(G625)))</f>
        <v/>
      </c>
      <c r="L625" s="14">
        <f>IF(OR(H625="",K625="",সেটিং!$B$3&lt;K625),"",IF(J625="SL",MAX(0,H625-H625*I625*(সেটিং!$B$3-K625)),H625*(1-I625)^(সেটিং!$B$3-K625)))</f>
        <v/>
      </c>
      <c r="M625" s="14">
        <f>IF(L625="","",IF(J625="SL",MIN(H625*I625,L625),L625*I625))</f>
        <v/>
      </c>
      <c r="N625" s="14">
        <f>IF(L625="","",L625-M625)</f>
        <v/>
      </c>
      <c r="O625" s="14">
        <f>IF(N625="","",H625-N625)</f>
        <v/>
      </c>
      <c r="P625" s="9" t="n"/>
      <c r="Q625" s="9" t="n"/>
    </row>
    <row r="626">
      <c r="A626" s="9" t="n"/>
      <c r="B626" s="9" t="n"/>
      <c r="C626" s="9" t="n"/>
      <c r="D626" s="9" t="n"/>
      <c r="E626" s="9" t="n"/>
      <c r="F626" s="9" t="n"/>
      <c r="G626" s="10" t="n"/>
      <c r="H626" s="11" t="n"/>
      <c r="I626" s="12">
        <f>IF(C626="","",IFERROR(VLOOKUP(C626,সেটিং!$A$6:$B$13,2,FALSE),""))</f>
        <v/>
      </c>
      <c r="J626" s="9" t="n"/>
      <c r="K626" s="13">
        <f>IF(G626="","",IF(MONTH(G626)&gt;=7,YEAR(G626)+1,YEAR(G626)))</f>
        <v/>
      </c>
      <c r="L626" s="14">
        <f>IF(OR(H626="",K626="",সেটিং!$B$3&lt;K626),"",IF(J626="SL",MAX(0,H626-H626*I626*(সেটিং!$B$3-K626)),H626*(1-I626)^(সেটিং!$B$3-K626)))</f>
        <v/>
      </c>
      <c r="M626" s="14">
        <f>IF(L626="","",IF(J626="SL",MIN(H626*I626,L626),L626*I626))</f>
        <v/>
      </c>
      <c r="N626" s="14">
        <f>IF(L626="","",L626-M626)</f>
        <v/>
      </c>
      <c r="O626" s="14">
        <f>IF(N626="","",H626-N626)</f>
        <v/>
      </c>
      <c r="P626" s="9" t="n"/>
      <c r="Q626" s="9" t="n"/>
    </row>
    <row r="627">
      <c r="A627" s="9" t="n"/>
      <c r="B627" s="9" t="n"/>
      <c r="C627" s="9" t="n"/>
      <c r="D627" s="9" t="n"/>
      <c r="E627" s="9" t="n"/>
      <c r="F627" s="9" t="n"/>
      <c r="G627" s="10" t="n"/>
      <c r="H627" s="11" t="n"/>
      <c r="I627" s="12">
        <f>IF(C627="","",IFERROR(VLOOKUP(C627,সেটিং!$A$6:$B$13,2,FALSE),""))</f>
        <v/>
      </c>
      <c r="J627" s="9" t="n"/>
      <c r="K627" s="13">
        <f>IF(G627="","",IF(MONTH(G627)&gt;=7,YEAR(G627)+1,YEAR(G627)))</f>
        <v/>
      </c>
      <c r="L627" s="14">
        <f>IF(OR(H627="",K627="",সেটিং!$B$3&lt;K627),"",IF(J627="SL",MAX(0,H627-H627*I627*(সেটিং!$B$3-K627)),H627*(1-I627)^(সেটিং!$B$3-K627)))</f>
        <v/>
      </c>
      <c r="M627" s="14">
        <f>IF(L627="","",IF(J627="SL",MIN(H627*I627,L627),L627*I627))</f>
        <v/>
      </c>
      <c r="N627" s="14">
        <f>IF(L627="","",L627-M627)</f>
        <v/>
      </c>
      <c r="O627" s="14">
        <f>IF(N627="","",H627-N627)</f>
        <v/>
      </c>
      <c r="P627" s="9" t="n"/>
      <c r="Q627" s="9" t="n"/>
    </row>
    <row r="628">
      <c r="A628" s="9" t="n"/>
      <c r="B628" s="9" t="n"/>
      <c r="C628" s="9" t="n"/>
      <c r="D628" s="9" t="n"/>
      <c r="E628" s="9" t="n"/>
      <c r="F628" s="9" t="n"/>
      <c r="G628" s="10" t="n"/>
      <c r="H628" s="11" t="n"/>
      <c r="I628" s="12">
        <f>IF(C628="","",IFERROR(VLOOKUP(C628,সেটিং!$A$6:$B$13,2,FALSE),""))</f>
        <v/>
      </c>
      <c r="J628" s="9" t="n"/>
      <c r="K628" s="13">
        <f>IF(G628="","",IF(MONTH(G628)&gt;=7,YEAR(G628)+1,YEAR(G628)))</f>
        <v/>
      </c>
      <c r="L628" s="14">
        <f>IF(OR(H628="",K628="",সেটিং!$B$3&lt;K628),"",IF(J628="SL",MAX(0,H628-H628*I628*(সেটিং!$B$3-K628)),H628*(1-I628)^(সেটিং!$B$3-K628)))</f>
        <v/>
      </c>
      <c r="M628" s="14">
        <f>IF(L628="","",IF(J628="SL",MIN(H628*I628,L628),L628*I628))</f>
        <v/>
      </c>
      <c r="N628" s="14">
        <f>IF(L628="","",L628-M628)</f>
        <v/>
      </c>
      <c r="O628" s="14">
        <f>IF(N628="","",H628-N628)</f>
        <v/>
      </c>
      <c r="P628" s="9" t="n"/>
      <c r="Q628" s="9" t="n"/>
    </row>
    <row r="629">
      <c r="A629" s="9" t="n"/>
      <c r="B629" s="9" t="n"/>
      <c r="C629" s="9" t="n"/>
      <c r="D629" s="9" t="n"/>
      <c r="E629" s="9" t="n"/>
      <c r="F629" s="9" t="n"/>
      <c r="G629" s="10" t="n"/>
      <c r="H629" s="11" t="n"/>
      <c r="I629" s="12">
        <f>IF(C629="","",IFERROR(VLOOKUP(C629,সেটিং!$A$6:$B$13,2,FALSE),""))</f>
        <v/>
      </c>
      <c r="J629" s="9" t="n"/>
      <c r="K629" s="13">
        <f>IF(G629="","",IF(MONTH(G629)&gt;=7,YEAR(G629)+1,YEAR(G629)))</f>
        <v/>
      </c>
      <c r="L629" s="14">
        <f>IF(OR(H629="",K629="",সেটিং!$B$3&lt;K629),"",IF(J629="SL",MAX(0,H629-H629*I629*(সেটিং!$B$3-K629)),H629*(1-I629)^(সেটিং!$B$3-K629)))</f>
        <v/>
      </c>
      <c r="M629" s="14">
        <f>IF(L629="","",IF(J629="SL",MIN(H629*I629,L629),L629*I629))</f>
        <v/>
      </c>
      <c r="N629" s="14">
        <f>IF(L629="","",L629-M629)</f>
        <v/>
      </c>
      <c r="O629" s="14">
        <f>IF(N629="","",H629-N629)</f>
        <v/>
      </c>
      <c r="P629" s="9" t="n"/>
      <c r="Q629" s="9" t="n"/>
    </row>
    <row r="630">
      <c r="A630" s="9" t="n"/>
      <c r="B630" s="9" t="n"/>
      <c r="C630" s="9" t="n"/>
      <c r="D630" s="9" t="n"/>
      <c r="E630" s="9" t="n"/>
      <c r="F630" s="9" t="n"/>
      <c r="G630" s="10" t="n"/>
      <c r="H630" s="11" t="n"/>
      <c r="I630" s="12">
        <f>IF(C630="","",IFERROR(VLOOKUP(C630,সেটিং!$A$6:$B$13,2,FALSE),""))</f>
        <v/>
      </c>
      <c r="J630" s="9" t="n"/>
      <c r="K630" s="13">
        <f>IF(G630="","",IF(MONTH(G630)&gt;=7,YEAR(G630)+1,YEAR(G630)))</f>
        <v/>
      </c>
      <c r="L630" s="14">
        <f>IF(OR(H630="",K630="",সেটিং!$B$3&lt;K630),"",IF(J630="SL",MAX(0,H630-H630*I630*(সেটিং!$B$3-K630)),H630*(1-I630)^(সেটিং!$B$3-K630)))</f>
        <v/>
      </c>
      <c r="M630" s="14">
        <f>IF(L630="","",IF(J630="SL",MIN(H630*I630,L630),L630*I630))</f>
        <v/>
      </c>
      <c r="N630" s="14">
        <f>IF(L630="","",L630-M630)</f>
        <v/>
      </c>
      <c r="O630" s="14">
        <f>IF(N630="","",H630-N630)</f>
        <v/>
      </c>
      <c r="P630" s="9" t="n"/>
      <c r="Q630" s="9" t="n"/>
    </row>
    <row r="631">
      <c r="A631" s="9" t="n"/>
      <c r="B631" s="9" t="n"/>
      <c r="C631" s="9" t="n"/>
      <c r="D631" s="9" t="n"/>
      <c r="E631" s="9" t="n"/>
      <c r="F631" s="9" t="n"/>
      <c r="G631" s="10" t="n"/>
      <c r="H631" s="11" t="n"/>
      <c r="I631" s="12">
        <f>IF(C631="","",IFERROR(VLOOKUP(C631,সেটিং!$A$6:$B$13,2,FALSE),""))</f>
        <v/>
      </c>
      <c r="J631" s="9" t="n"/>
      <c r="K631" s="13">
        <f>IF(G631="","",IF(MONTH(G631)&gt;=7,YEAR(G631)+1,YEAR(G631)))</f>
        <v/>
      </c>
      <c r="L631" s="14">
        <f>IF(OR(H631="",K631="",সেটিং!$B$3&lt;K631),"",IF(J631="SL",MAX(0,H631-H631*I631*(সেটিং!$B$3-K631)),H631*(1-I631)^(সেটিং!$B$3-K631)))</f>
        <v/>
      </c>
      <c r="M631" s="14">
        <f>IF(L631="","",IF(J631="SL",MIN(H631*I631,L631),L631*I631))</f>
        <v/>
      </c>
      <c r="N631" s="14">
        <f>IF(L631="","",L631-M631)</f>
        <v/>
      </c>
      <c r="O631" s="14">
        <f>IF(N631="","",H631-N631)</f>
        <v/>
      </c>
      <c r="P631" s="9" t="n"/>
      <c r="Q631" s="9" t="n"/>
    </row>
    <row r="632">
      <c r="A632" s="9" t="n"/>
      <c r="B632" s="9" t="n"/>
      <c r="C632" s="9" t="n"/>
      <c r="D632" s="9" t="n"/>
      <c r="E632" s="9" t="n"/>
      <c r="F632" s="9" t="n"/>
      <c r="G632" s="10" t="n"/>
      <c r="H632" s="11" t="n"/>
      <c r="I632" s="12">
        <f>IF(C632="","",IFERROR(VLOOKUP(C632,সেটিং!$A$6:$B$13,2,FALSE),""))</f>
        <v/>
      </c>
      <c r="J632" s="9" t="n"/>
      <c r="K632" s="13">
        <f>IF(G632="","",IF(MONTH(G632)&gt;=7,YEAR(G632)+1,YEAR(G632)))</f>
        <v/>
      </c>
      <c r="L632" s="14">
        <f>IF(OR(H632="",K632="",সেটিং!$B$3&lt;K632),"",IF(J632="SL",MAX(0,H632-H632*I632*(সেটিং!$B$3-K632)),H632*(1-I632)^(সেটিং!$B$3-K632)))</f>
        <v/>
      </c>
      <c r="M632" s="14">
        <f>IF(L632="","",IF(J632="SL",MIN(H632*I632,L632),L632*I632))</f>
        <v/>
      </c>
      <c r="N632" s="14">
        <f>IF(L632="","",L632-M632)</f>
        <v/>
      </c>
      <c r="O632" s="14">
        <f>IF(N632="","",H632-N632)</f>
        <v/>
      </c>
      <c r="P632" s="9" t="n"/>
      <c r="Q632" s="9" t="n"/>
    </row>
    <row r="633">
      <c r="A633" s="9" t="n"/>
      <c r="B633" s="9" t="n"/>
      <c r="C633" s="9" t="n"/>
      <c r="D633" s="9" t="n"/>
      <c r="E633" s="9" t="n"/>
      <c r="F633" s="9" t="n"/>
      <c r="G633" s="10" t="n"/>
      <c r="H633" s="11" t="n"/>
      <c r="I633" s="12">
        <f>IF(C633="","",IFERROR(VLOOKUP(C633,সেটিং!$A$6:$B$13,2,FALSE),""))</f>
        <v/>
      </c>
      <c r="J633" s="9" t="n"/>
      <c r="K633" s="13">
        <f>IF(G633="","",IF(MONTH(G633)&gt;=7,YEAR(G633)+1,YEAR(G633)))</f>
        <v/>
      </c>
      <c r="L633" s="14">
        <f>IF(OR(H633="",K633="",সেটিং!$B$3&lt;K633),"",IF(J633="SL",MAX(0,H633-H633*I633*(সেটিং!$B$3-K633)),H633*(1-I633)^(সেটিং!$B$3-K633)))</f>
        <v/>
      </c>
      <c r="M633" s="14">
        <f>IF(L633="","",IF(J633="SL",MIN(H633*I633,L633),L633*I633))</f>
        <v/>
      </c>
      <c r="N633" s="14">
        <f>IF(L633="","",L633-M633)</f>
        <v/>
      </c>
      <c r="O633" s="14">
        <f>IF(N633="","",H633-N633)</f>
        <v/>
      </c>
      <c r="P633" s="9" t="n"/>
      <c r="Q633" s="9" t="n"/>
    </row>
    <row r="634">
      <c r="A634" s="9" t="n"/>
      <c r="B634" s="9" t="n"/>
      <c r="C634" s="9" t="n"/>
      <c r="D634" s="9" t="n"/>
      <c r="E634" s="9" t="n"/>
      <c r="F634" s="9" t="n"/>
      <c r="G634" s="10" t="n"/>
      <c r="H634" s="11" t="n"/>
      <c r="I634" s="12">
        <f>IF(C634="","",IFERROR(VLOOKUP(C634,সেটিং!$A$6:$B$13,2,FALSE),""))</f>
        <v/>
      </c>
      <c r="J634" s="9" t="n"/>
      <c r="K634" s="13">
        <f>IF(G634="","",IF(MONTH(G634)&gt;=7,YEAR(G634)+1,YEAR(G634)))</f>
        <v/>
      </c>
      <c r="L634" s="14">
        <f>IF(OR(H634="",K634="",সেটিং!$B$3&lt;K634),"",IF(J634="SL",MAX(0,H634-H634*I634*(সেটিং!$B$3-K634)),H634*(1-I634)^(সেটিং!$B$3-K634)))</f>
        <v/>
      </c>
      <c r="M634" s="14">
        <f>IF(L634="","",IF(J634="SL",MIN(H634*I634,L634),L634*I634))</f>
        <v/>
      </c>
      <c r="N634" s="14">
        <f>IF(L634="","",L634-M634)</f>
        <v/>
      </c>
      <c r="O634" s="14">
        <f>IF(N634="","",H634-N634)</f>
        <v/>
      </c>
      <c r="P634" s="9" t="n"/>
      <c r="Q634" s="9" t="n"/>
    </row>
    <row r="635">
      <c r="A635" s="9" t="n"/>
      <c r="B635" s="9" t="n"/>
      <c r="C635" s="9" t="n"/>
      <c r="D635" s="9" t="n"/>
      <c r="E635" s="9" t="n"/>
      <c r="F635" s="9" t="n"/>
      <c r="G635" s="10" t="n"/>
      <c r="H635" s="11" t="n"/>
      <c r="I635" s="12">
        <f>IF(C635="","",IFERROR(VLOOKUP(C635,সেটিং!$A$6:$B$13,2,FALSE),""))</f>
        <v/>
      </c>
      <c r="J635" s="9" t="n"/>
      <c r="K635" s="13">
        <f>IF(G635="","",IF(MONTH(G635)&gt;=7,YEAR(G635)+1,YEAR(G635)))</f>
        <v/>
      </c>
      <c r="L635" s="14">
        <f>IF(OR(H635="",K635="",সেটিং!$B$3&lt;K635),"",IF(J635="SL",MAX(0,H635-H635*I635*(সেটিং!$B$3-K635)),H635*(1-I635)^(সেটিং!$B$3-K635)))</f>
        <v/>
      </c>
      <c r="M635" s="14">
        <f>IF(L635="","",IF(J635="SL",MIN(H635*I635,L635),L635*I635))</f>
        <v/>
      </c>
      <c r="N635" s="14">
        <f>IF(L635="","",L635-M635)</f>
        <v/>
      </c>
      <c r="O635" s="14">
        <f>IF(N635="","",H635-N635)</f>
        <v/>
      </c>
      <c r="P635" s="9" t="n"/>
      <c r="Q635" s="9" t="n"/>
    </row>
    <row r="636">
      <c r="A636" s="9" t="n"/>
      <c r="B636" s="9" t="n"/>
      <c r="C636" s="9" t="n"/>
      <c r="D636" s="9" t="n"/>
      <c r="E636" s="9" t="n"/>
      <c r="F636" s="9" t="n"/>
      <c r="G636" s="10" t="n"/>
      <c r="H636" s="11" t="n"/>
      <c r="I636" s="12">
        <f>IF(C636="","",IFERROR(VLOOKUP(C636,সেটিং!$A$6:$B$13,2,FALSE),""))</f>
        <v/>
      </c>
      <c r="J636" s="9" t="n"/>
      <c r="K636" s="13">
        <f>IF(G636="","",IF(MONTH(G636)&gt;=7,YEAR(G636)+1,YEAR(G636)))</f>
        <v/>
      </c>
      <c r="L636" s="14">
        <f>IF(OR(H636="",K636="",সেটিং!$B$3&lt;K636),"",IF(J636="SL",MAX(0,H636-H636*I636*(সেটিং!$B$3-K636)),H636*(1-I636)^(সেটিং!$B$3-K636)))</f>
        <v/>
      </c>
      <c r="M636" s="14">
        <f>IF(L636="","",IF(J636="SL",MIN(H636*I636,L636),L636*I636))</f>
        <v/>
      </c>
      <c r="N636" s="14">
        <f>IF(L636="","",L636-M636)</f>
        <v/>
      </c>
      <c r="O636" s="14">
        <f>IF(N636="","",H636-N636)</f>
        <v/>
      </c>
      <c r="P636" s="9" t="n"/>
      <c r="Q636" s="9" t="n"/>
    </row>
    <row r="637">
      <c r="A637" s="9" t="n"/>
      <c r="B637" s="9" t="n"/>
      <c r="C637" s="9" t="n"/>
      <c r="D637" s="9" t="n"/>
      <c r="E637" s="9" t="n"/>
      <c r="F637" s="9" t="n"/>
      <c r="G637" s="10" t="n"/>
      <c r="H637" s="11" t="n"/>
      <c r="I637" s="12">
        <f>IF(C637="","",IFERROR(VLOOKUP(C637,সেটিং!$A$6:$B$13,2,FALSE),""))</f>
        <v/>
      </c>
      <c r="J637" s="9" t="n"/>
      <c r="K637" s="13">
        <f>IF(G637="","",IF(MONTH(G637)&gt;=7,YEAR(G637)+1,YEAR(G637)))</f>
        <v/>
      </c>
      <c r="L637" s="14">
        <f>IF(OR(H637="",K637="",সেটিং!$B$3&lt;K637),"",IF(J637="SL",MAX(0,H637-H637*I637*(সেটিং!$B$3-K637)),H637*(1-I637)^(সেটিং!$B$3-K637)))</f>
        <v/>
      </c>
      <c r="M637" s="14">
        <f>IF(L637="","",IF(J637="SL",MIN(H637*I637,L637),L637*I637))</f>
        <v/>
      </c>
      <c r="N637" s="14">
        <f>IF(L637="","",L637-M637)</f>
        <v/>
      </c>
      <c r="O637" s="14">
        <f>IF(N637="","",H637-N637)</f>
        <v/>
      </c>
      <c r="P637" s="9" t="n"/>
      <c r="Q637" s="9" t="n"/>
    </row>
    <row r="638">
      <c r="A638" s="9" t="n"/>
      <c r="B638" s="9" t="n"/>
      <c r="C638" s="9" t="n"/>
      <c r="D638" s="9" t="n"/>
      <c r="E638" s="9" t="n"/>
      <c r="F638" s="9" t="n"/>
      <c r="G638" s="10" t="n"/>
      <c r="H638" s="11" t="n"/>
      <c r="I638" s="12">
        <f>IF(C638="","",IFERROR(VLOOKUP(C638,সেটিং!$A$6:$B$13,2,FALSE),""))</f>
        <v/>
      </c>
      <c r="J638" s="9" t="n"/>
      <c r="K638" s="13">
        <f>IF(G638="","",IF(MONTH(G638)&gt;=7,YEAR(G638)+1,YEAR(G638)))</f>
        <v/>
      </c>
      <c r="L638" s="14">
        <f>IF(OR(H638="",K638="",সেটিং!$B$3&lt;K638),"",IF(J638="SL",MAX(0,H638-H638*I638*(সেটিং!$B$3-K638)),H638*(1-I638)^(সেটিং!$B$3-K638)))</f>
        <v/>
      </c>
      <c r="M638" s="14">
        <f>IF(L638="","",IF(J638="SL",MIN(H638*I638,L638),L638*I638))</f>
        <v/>
      </c>
      <c r="N638" s="14">
        <f>IF(L638="","",L638-M638)</f>
        <v/>
      </c>
      <c r="O638" s="14">
        <f>IF(N638="","",H638-N638)</f>
        <v/>
      </c>
      <c r="P638" s="9" t="n"/>
      <c r="Q638" s="9" t="n"/>
    </row>
    <row r="639">
      <c r="A639" s="9" t="n"/>
      <c r="B639" s="9" t="n"/>
      <c r="C639" s="9" t="n"/>
      <c r="D639" s="9" t="n"/>
      <c r="E639" s="9" t="n"/>
      <c r="F639" s="9" t="n"/>
      <c r="G639" s="10" t="n"/>
      <c r="H639" s="11" t="n"/>
      <c r="I639" s="12">
        <f>IF(C639="","",IFERROR(VLOOKUP(C639,সেটিং!$A$6:$B$13,2,FALSE),""))</f>
        <v/>
      </c>
      <c r="J639" s="9" t="n"/>
      <c r="K639" s="13">
        <f>IF(G639="","",IF(MONTH(G639)&gt;=7,YEAR(G639)+1,YEAR(G639)))</f>
        <v/>
      </c>
      <c r="L639" s="14">
        <f>IF(OR(H639="",K639="",সেটিং!$B$3&lt;K639),"",IF(J639="SL",MAX(0,H639-H639*I639*(সেটিং!$B$3-K639)),H639*(1-I639)^(সেটিং!$B$3-K639)))</f>
        <v/>
      </c>
      <c r="M639" s="14">
        <f>IF(L639="","",IF(J639="SL",MIN(H639*I639,L639),L639*I639))</f>
        <v/>
      </c>
      <c r="N639" s="14">
        <f>IF(L639="","",L639-M639)</f>
        <v/>
      </c>
      <c r="O639" s="14">
        <f>IF(N639="","",H639-N639)</f>
        <v/>
      </c>
      <c r="P639" s="9" t="n"/>
      <c r="Q639" s="9" t="n"/>
    </row>
    <row r="640">
      <c r="A640" s="9" t="n"/>
      <c r="B640" s="9" t="n"/>
      <c r="C640" s="9" t="n"/>
      <c r="D640" s="9" t="n"/>
      <c r="E640" s="9" t="n"/>
      <c r="F640" s="9" t="n"/>
      <c r="G640" s="10" t="n"/>
      <c r="H640" s="11" t="n"/>
      <c r="I640" s="12">
        <f>IF(C640="","",IFERROR(VLOOKUP(C640,সেটিং!$A$6:$B$13,2,FALSE),""))</f>
        <v/>
      </c>
      <c r="J640" s="9" t="n"/>
      <c r="K640" s="13">
        <f>IF(G640="","",IF(MONTH(G640)&gt;=7,YEAR(G640)+1,YEAR(G640)))</f>
        <v/>
      </c>
      <c r="L640" s="14">
        <f>IF(OR(H640="",K640="",সেটিং!$B$3&lt;K640),"",IF(J640="SL",MAX(0,H640-H640*I640*(সেটিং!$B$3-K640)),H640*(1-I640)^(সেটিং!$B$3-K640)))</f>
        <v/>
      </c>
      <c r="M640" s="14">
        <f>IF(L640="","",IF(J640="SL",MIN(H640*I640,L640),L640*I640))</f>
        <v/>
      </c>
      <c r="N640" s="14">
        <f>IF(L640="","",L640-M640)</f>
        <v/>
      </c>
      <c r="O640" s="14">
        <f>IF(N640="","",H640-N640)</f>
        <v/>
      </c>
      <c r="P640" s="9" t="n"/>
      <c r="Q640" s="9" t="n"/>
    </row>
    <row r="641">
      <c r="A641" s="9" t="n"/>
      <c r="B641" s="9" t="n"/>
      <c r="C641" s="9" t="n"/>
      <c r="D641" s="9" t="n"/>
      <c r="E641" s="9" t="n"/>
      <c r="F641" s="9" t="n"/>
      <c r="G641" s="10" t="n"/>
      <c r="H641" s="11" t="n"/>
      <c r="I641" s="12">
        <f>IF(C641="","",IFERROR(VLOOKUP(C641,সেটিং!$A$6:$B$13,2,FALSE),""))</f>
        <v/>
      </c>
      <c r="J641" s="9" t="n"/>
      <c r="K641" s="13">
        <f>IF(G641="","",IF(MONTH(G641)&gt;=7,YEAR(G641)+1,YEAR(G641)))</f>
        <v/>
      </c>
      <c r="L641" s="14">
        <f>IF(OR(H641="",K641="",সেটিং!$B$3&lt;K641),"",IF(J641="SL",MAX(0,H641-H641*I641*(সেটিং!$B$3-K641)),H641*(1-I641)^(সেটিং!$B$3-K641)))</f>
        <v/>
      </c>
      <c r="M641" s="14">
        <f>IF(L641="","",IF(J641="SL",MIN(H641*I641,L641),L641*I641))</f>
        <v/>
      </c>
      <c r="N641" s="14">
        <f>IF(L641="","",L641-M641)</f>
        <v/>
      </c>
      <c r="O641" s="14">
        <f>IF(N641="","",H641-N641)</f>
        <v/>
      </c>
      <c r="P641" s="9" t="n"/>
      <c r="Q641" s="9" t="n"/>
    </row>
    <row r="642">
      <c r="A642" s="9" t="n"/>
      <c r="B642" s="9" t="n"/>
      <c r="C642" s="9" t="n"/>
      <c r="D642" s="9" t="n"/>
      <c r="E642" s="9" t="n"/>
      <c r="F642" s="9" t="n"/>
      <c r="G642" s="10" t="n"/>
      <c r="H642" s="11" t="n"/>
      <c r="I642" s="12">
        <f>IF(C642="","",IFERROR(VLOOKUP(C642,সেটিং!$A$6:$B$13,2,FALSE),""))</f>
        <v/>
      </c>
      <c r="J642" s="9" t="n"/>
      <c r="K642" s="13">
        <f>IF(G642="","",IF(MONTH(G642)&gt;=7,YEAR(G642)+1,YEAR(G642)))</f>
        <v/>
      </c>
      <c r="L642" s="14">
        <f>IF(OR(H642="",K642="",সেটিং!$B$3&lt;K642),"",IF(J642="SL",MAX(0,H642-H642*I642*(সেটিং!$B$3-K642)),H642*(1-I642)^(সেটিং!$B$3-K642)))</f>
        <v/>
      </c>
      <c r="M642" s="14">
        <f>IF(L642="","",IF(J642="SL",MIN(H642*I642,L642),L642*I642))</f>
        <v/>
      </c>
      <c r="N642" s="14">
        <f>IF(L642="","",L642-M642)</f>
        <v/>
      </c>
      <c r="O642" s="14">
        <f>IF(N642="","",H642-N642)</f>
        <v/>
      </c>
      <c r="P642" s="9" t="n"/>
      <c r="Q642" s="9" t="n"/>
    </row>
    <row r="643">
      <c r="A643" s="9" t="n"/>
      <c r="B643" s="9" t="n"/>
      <c r="C643" s="9" t="n"/>
      <c r="D643" s="9" t="n"/>
      <c r="E643" s="9" t="n"/>
      <c r="F643" s="9" t="n"/>
      <c r="G643" s="10" t="n"/>
      <c r="H643" s="11" t="n"/>
      <c r="I643" s="12">
        <f>IF(C643="","",IFERROR(VLOOKUP(C643,সেটিং!$A$6:$B$13,2,FALSE),""))</f>
        <v/>
      </c>
      <c r="J643" s="9" t="n"/>
      <c r="K643" s="13">
        <f>IF(G643="","",IF(MONTH(G643)&gt;=7,YEAR(G643)+1,YEAR(G643)))</f>
        <v/>
      </c>
      <c r="L643" s="14">
        <f>IF(OR(H643="",K643="",সেটিং!$B$3&lt;K643),"",IF(J643="SL",MAX(0,H643-H643*I643*(সেটিং!$B$3-K643)),H643*(1-I643)^(সেটিং!$B$3-K643)))</f>
        <v/>
      </c>
      <c r="M643" s="14">
        <f>IF(L643="","",IF(J643="SL",MIN(H643*I643,L643),L643*I643))</f>
        <v/>
      </c>
      <c r="N643" s="14">
        <f>IF(L643="","",L643-M643)</f>
        <v/>
      </c>
      <c r="O643" s="14">
        <f>IF(N643="","",H643-N643)</f>
        <v/>
      </c>
      <c r="P643" s="9" t="n"/>
      <c r="Q643" s="9" t="n"/>
    </row>
    <row r="644">
      <c r="A644" s="9" t="n"/>
      <c r="B644" s="9" t="n"/>
      <c r="C644" s="9" t="n"/>
      <c r="D644" s="9" t="n"/>
      <c r="E644" s="9" t="n"/>
      <c r="F644" s="9" t="n"/>
      <c r="G644" s="10" t="n"/>
      <c r="H644" s="11" t="n"/>
      <c r="I644" s="12">
        <f>IF(C644="","",IFERROR(VLOOKUP(C644,সেটিং!$A$6:$B$13,2,FALSE),""))</f>
        <v/>
      </c>
      <c r="J644" s="9" t="n"/>
      <c r="K644" s="13">
        <f>IF(G644="","",IF(MONTH(G644)&gt;=7,YEAR(G644)+1,YEAR(G644)))</f>
        <v/>
      </c>
      <c r="L644" s="14">
        <f>IF(OR(H644="",K644="",সেটিং!$B$3&lt;K644),"",IF(J644="SL",MAX(0,H644-H644*I644*(সেটিং!$B$3-K644)),H644*(1-I644)^(সেটিং!$B$3-K644)))</f>
        <v/>
      </c>
      <c r="M644" s="14">
        <f>IF(L644="","",IF(J644="SL",MIN(H644*I644,L644),L644*I644))</f>
        <v/>
      </c>
      <c r="N644" s="14">
        <f>IF(L644="","",L644-M644)</f>
        <v/>
      </c>
      <c r="O644" s="14">
        <f>IF(N644="","",H644-N644)</f>
        <v/>
      </c>
      <c r="P644" s="9" t="n"/>
      <c r="Q644" s="9" t="n"/>
    </row>
    <row r="645">
      <c r="A645" s="9" t="n"/>
      <c r="B645" s="9" t="n"/>
      <c r="C645" s="9" t="n"/>
      <c r="D645" s="9" t="n"/>
      <c r="E645" s="9" t="n"/>
      <c r="F645" s="9" t="n"/>
      <c r="G645" s="10" t="n"/>
      <c r="H645" s="11" t="n"/>
      <c r="I645" s="12">
        <f>IF(C645="","",IFERROR(VLOOKUP(C645,সেটিং!$A$6:$B$13,2,FALSE),""))</f>
        <v/>
      </c>
      <c r="J645" s="9" t="n"/>
      <c r="K645" s="13">
        <f>IF(G645="","",IF(MONTH(G645)&gt;=7,YEAR(G645)+1,YEAR(G645)))</f>
        <v/>
      </c>
      <c r="L645" s="14">
        <f>IF(OR(H645="",K645="",সেটিং!$B$3&lt;K645),"",IF(J645="SL",MAX(0,H645-H645*I645*(সেটিং!$B$3-K645)),H645*(1-I645)^(সেটিং!$B$3-K645)))</f>
        <v/>
      </c>
      <c r="M645" s="14">
        <f>IF(L645="","",IF(J645="SL",MIN(H645*I645,L645),L645*I645))</f>
        <v/>
      </c>
      <c r="N645" s="14">
        <f>IF(L645="","",L645-M645)</f>
        <v/>
      </c>
      <c r="O645" s="14">
        <f>IF(N645="","",H645-N645)</f>
        <v/>
      </c>
      <c r="P645" s="9" t="n"/>
      <c r="Q645" s="9" t="n"/>
    </row>
    <row r="646">
      <c r="A646" s="9" t="n"/>
      <c r="B646" s="9" t="n"/>
      <c r="C646" s="9" t="n"/>
      <c r="D646" s="9" t="n"/>
      <c r="E646" s="9" t="n"/>
      <c r="F646" s="9" t="n"/>
      <c r="G646" s="10" t="n"/>
      <c r="H646" s="11" t="n"/>
      <c r="I646" s="12">
        <f>IF(C646="","",IFERROR(VLOOKUP(C646,সেটিং!$A$6:$B$13,2,FALSE),""))</f>
        <v/>
      </c>
      <c r="J646" s="9" t="n"/>
      <c r="K646" s="13">
        <f>IF(G646="","",IF(MONTH(G646)&gt;=7,YEAR(G646)+1,YEAR(G646)))</f>
        <v/>
      </c>
      <c r="L646" s="14">
        <f>IF(OR(H646="",K646="",সেটিং!$B$3&lt;K646),"",IF(J646="SL",MAX(0,H646-H646*I646*(সেটিং!$B$3-K646)),H646*(1-I646)^(সেটিং!$B$3-K646)))</f>
        <v/>
      </c>
      <c r="M646" s="14">
        <f>IF(L646="","",IF(J646="SL",MIN(H646*I646,L646),L646*I646))</f>
        <v/>
      </c>
      <c r="N646" s="14">
        <f>IF(L646="","",L646-M646)</f>
        <v/>
      </c>
      <c r="O646" s="14">
        <f>IF(N646="","",H646-N646)</f>
        <v/>
      </c>
      <c r="P646" s="9" t="n"/>
      <c r="Q646" s="9" t="n"/>
    </row>
    <row r="647">
      <c r="A647" s="9" t="n"/>
      <c r="B647" s="9" t="n"/>
      <c r="C647" s="9" t="n"/>
      <c r="D647" s="9" t="n"/>
      <c r="E647" s="9" t="n"/>
      <c r="F647" s="9" t="n"/>
      <c r="G647" s="10" t="n"/>
      <c r="H647" s="11" t="n"/>
      <c r="I647" s="12">
        <f>IF(C647="","",IFERROR(VLOOKUP(C647,সেটিং!$A$6:$B$13,2,FALSE),""))</f>
        <v/>
      </c>
      <c r="J647" s="9" t="n"/>
      <c r="K647" s="13">
        <f>IF(G647="","",IF(MONTH(G647)&gt;=7,YEAR(G647)+1,YEAR(G647)))</f>
        <v/>
      </c>
      <c r="L647" s="14">
        <f>IF(OR(H647="",K647="",সেটিং!$B$3&lt;K647),"",IF(J647="SL",MAX(0,H647-H647*I647*(সেটিং!$B$3-K647)),H647*(1-I647)^(সেটিং!$B$3-K647)))</f>
        <v/>
      </c>
      <c r="M647" s="14">
        <f>IF(L647="","",IF(J647="SL",MIN(H647*I647,L647),L647*I647))</f>
        <v/>
      </c>
      <c r="N647" s="14">
        <f>IF(L647="","",L647-M647)</f>
        <v/>
      </c>
      <c r="O647" s="14">
        <f>IF(N647="","",H647-N647)</f>
        <v/>
      </c>
      <c r="P647" s="9" t="n"/>
      <c r="Q647" s="9" t="n"/>
    </row>
    <row r="648">
      <c r="A648" s="9" t="n"/>
      <c r="B648" s="9" t="n"/>
      <c r="C648" s="9" t="n"/>
      <c r="D648" s="9" t="n"/>
      <c r="E648" s="9" t="n"/>
      <c r="F648" s="9" t="n"/>
      <c r="G648" s="10" t="n"/>
      <c r="H648" s="11" t="n"/>
      <c r="I648" s="12">
        <f>IF(C648="","",IFERROR(VLOOKUP(C648,সেটিং!$A$6:$B$13,2,FALSE),""))</f>
        <v/>
      </c>
      <c r="J648" s="9" t="n"/>
      <c r="K648" s="13">
        <f>IF(G648="","",IF(MONTH(G648)&gt;=7,YEAR(G648)+1,YEAR(G648)))</f>
        <v/>
      </c>
      <c r="L648" s="14">
        <f>IF(OR(H648="",K648="",সেটিং!$B$3&lt;K648),"",IF(J648="SL",MAX(0,H648-H648*I648*(সেটিং!$B$3-K648)),H648*(1-I648)^(সেটিং!$B$3-K648)))</f>
        <v/>
      </c>
      <c r="M648" s="14">
        <f>IF(L648="","",IF(J648="SL",MIN(H648*I648,L648),L648*I648))</f>
        <v/>
      </c>
      <c r="N648" s="14">
        <f>IF(L648="","",L648-M648)</f>
        <v/>
      </c>
      <c r="O648" s="14">
        <f>IF(N648="","",H648-N648)</f>
        <v/>
      </c>
      <c r="P648" s="9" t="n"/>
      <c r="Q648" s="9" t="n"/>
    </row>
    <row r="649">
      <c r="A649" s="9" t="n"/>
      <c r="B649" s="9" t="n"/>
      <c r="C649" s="9" t="n"/>
      <c r="D649" s="9" t="n"/>
      <c r="E649" s="9" t="n"/>
      <c r="F649" s="9" t="n"/>
      <c r="G649" s="10" t="n"/>
      <c r="H649" s="11" t="n"/>
      <c r="I649" s="12">
        <f>IF(C649="","",IFERROR(VLOOKUP(C649,সেটিং!$A$6:$B$13,2,FALSE),""))</f>
        <v/>
      </c>
      <c r="J649" s="9" t="n"/>
      <c r="K649" s="13">
        <f>IF(G649="","",IF(MONTH(G649)&gt;=7,YEAR(G649)+1,YEAR(G649)))</f>
        <v/>
      </c>
      <c r="L649" s="14">
        <f>IF(OR(H649="",K649="",সেটিং!$B$3&lt;K649),"",IF(J649="SL",MAX(0,H649-H649*I649*(সেটিং!$B$3-K649)),H649*(1-I649)^(সেটিং!$B$3-K649)))</f>
        <v/>
      </c>
      <c r="M649" s="14">
        <f>IF(L649="","",IF(J649="SL",MIN(H649*I649,L649),L649*I649))</f>
        <v/>
      </c>
      <c r="N649" s="14">
        <f>IF(L649="","",L649-M649)</f>
        <v/>
      </c>
      <c r="O649" s="14">
        <f>IF(N649="","",H649-N649)</f>
        <v/>
      </c>
      <c r="P649" s="9" t="n"/>
      <c r="Q649" s="9" t="n"/>
    </row>
    <row r="650">
      <c r="A650" s="9" t="n"/>
      <c r="B650" s="9" t="n"/>
      <c r="C650" s="9" t="n"/>
      <c r="D650" s="9" t="n"/>
      <c r="E650" s="9" t="n"/>
      <c r="F650" s="9" t="n"/>
      <c r="G650" s="10" t="n"/>
      <c r="H650" s="11" t="n"/>
      <c r="I650" s="12">
        <f>IF(C650="","",IFERROR(VLOOKUP(C650,সেটিং!$A$6:$B$13,2,FALSE),""))</f>
        <v/>
      </c>
      <c r="J650" s="9" t="n"/>
      <c r="K650" s="13">
        <f>IF(G650="","",IF(MONTH(G650)&gt;=7,YEAR(G650)+1,YEAR(G650)))</f>
        <v/>
      </c>
      <c r="L650" s="14">
        <f>IF(OR(H650="",K650="",সেটিং!$B$3&lt;K650),"",IF(J650="SL",MAX(0,H650-H650*I650*(সেটিং!$B$3-K650)),H650*(1-I650)^(সেটিং!$B$3-K650)))</f>
        <v/>
      </c>
      <c r="M650" s="14">
        <f>IF(L650="","",IF(J650="SL",MIN(H650*I650,L650),L650*I650))</f>
        <v/>
      </c>
      <c r="N650" s="14">
        <f>IF(L650="","",L650-M650)</f>
        <v/>
      </c>
      <c r="O650" s="14">
        <f>IF(N650="","",H650-N650)</f>
        <v/>
      </c>
      <c r="P650" s="9" t="n"/>
      <c r="Q650" s="9" t="n"/>
    </row>
    <row r="651">
      <c r="A651" s="9" t="n"/>
      <c r="B651" s="9" t="n"/>
      <c r="C651" s="9" t="n"/>
      <c r="D651" s="9" t="n"/>
      <c r="E651" s="9" t="n"/>
      <c r="F651" s="9" t="n"/>
      <c r="G651" s="10" t="n"/>
      <c r="H651" s="11" t="n"/>
      <c r="I651" s="12">
        <f>IF(C651="","",IFERROR(VLOOKUP(C651,সেটিং!$A$6:$B$13,2,FALSE),""))</f>
        <v/>
      </c>
      <c r="J651" s="9" t="n"/>
      <c r="K651" s="13">
        <f>IF(G651="","",IF(MONTH(G651)&gt;=7,YEAR(G651)+1,YEAR(G651)))</f>
        <v/>
      </c>
      <c r="L651" s="14">
        <f>IF(OR(H651="",K651="",সেটিং!$B$3&lt;K651),"",IF(J651="SL",MAX(0,H651-H651*I651*(সেটিং!$B$3-K651)),H651*(1-I651)^(সেটিং!$B$3-K651)))</f>
        <v/>
      </c>
      <c r="M651" s="14">
        <f>IF(L651="","",IF(J651="SL",MIN(H651*I651,L651),L651*I651))</f>
        <v/>
      </c>
      <c r="N651" s="14">
        <f>IF(L651="","",L651-M651)</f>
        <v/>
      </c>
      <c r="O651" s="14">
        <f>IF(N651="","",H651-N651)</f>
        <v/>
      </c>
      <c r="P651" s="9" t="n"/>
      <c r="Q651" s="9" t="n"/>
    </row>
    <row r="652">
      <c r="A652" s="9" t="n"/>
      <c r="B652" s="9" t="n"/>
      <c r="C652" s="9" t="n"/>
      <c r="D652" s="9" t="n"/>
      <c r="E652" s="9" t="n"/>
      <c r="F652" s="9" t="n"/>
      <c r="G652" s="10" t="n"/>
      <c r="H652" s="11" t="n"/>
      <c r="I652" s="12">
        <f>IF(C652="","",IFERROR(VLOOKUP(C652,সেটিং!$A$6:$B$13,2,FALSE),""))</f>
        <v/>
      </c>
      <c r="J652" s="9" t="n"/>
      <c r="K652" s="13">
        <f>IF(G652="","",IF(MONTH(G652)&gt;=7,YEAR(G652)+1,YEAR(G652)))</f>
        <v/>
      </c>
      <c r="L652" s="14">
        <f>IF(OR(H652="",K652="",সেটিং!$B$3&lt;K652),"",IF(J652="SL",MAX(0,H652-H652*I652*(সেটিং!$B$3-K652)),H652*(1-I652)^(সেটিং!$B$3-K652)))</f>
        <v/>
      </c>
      <c r="M652" s="14">
        <f>IF(L652="","",IF(J652="SL",MIN(H652*I652,L652),L652*I652))</f>
        <v/>
      </c>
      <c r="N652" s="14">
        <f>IF(L652="","",L652-M652)</f>
        <v/>
      </c>
      <c r="O652" s="14">
        <f>IF(N652="","",H652-N652)</f>
        <v/>
      </c>
      <c r="P652" s="9" t="n"/>
      <c r="Q652" s="9" t="n"/>
    </row>
    <row r="653">
      <c r="A653" s="9" t="n"/>
      <c r="B653" s="9" t="n"/>
      <c r="C653" s="9" t="n"/>
      <c r="D653" s="9" t="n"/>
      <c r="E653" s="9" t="n"/>
      <c r="F653" s="9" t="n"/>
      <c r="G653" s="10" t="n"/>
      <c r="H653" s="11" t="n"/>
      <c r="I653" s="12">
        <f>IF(C653="","",IFERROR(VLOOKUP(C653,সেটিং!$A$6:$B$13,2,FALSE),""))</f>
        <v/>
      </c>
      <c r="J653" s="9" t="n"/>
      <c r="K653" s="13">
        <f>IF(G653="","",IF(MONTH(G653)&gt;=7,YEAR(G653)+1,YEAR(G653)))</f>
        <v/>
      </c>
      <c r="L653" s="14">
        <f>IF(OR(H653="",K653="",সেটিং!$B$3&lt;K653),"",IF(J653="SL",MAX(0,H653-H653*I653*(সেটিং!$B$3-K653)),H653*(1-I653)^(সেটিং!$B$3-K653)))</f>
        <v/>
      </c>
      <c r="M653" s="14">
        <f>IF(L653="","",IF(J653="SL",MIN(H653*I653,L653),L653*I653))</f>
        <v/>
      </c>
      <c r="N653" s="14">
        <f>IF(L653="","",L653-M653)</f>
        <v/>
      </c>
      <c r="O653" s="14">
        <f>IF(N653="","",H653-N653)</f>
        <v/>
      </c>
      <c r="P653" s="9" t="n"/>
      <c r="Q653" s="9" t="n"/>
    </row>
    <row r="654">
      <c r="A654" s="9" t="n"/>
      <c r="B654" s="9" t="n"/>
      <c r="C654" s="9" t="n"/>
      <c r="D654" s="9" t="n"/>
      <c r="E654" s="9" t="n"/>
      <c r="F654" s="9" t="n"/>
      <c r="G654" s="10" t="n"/>
      <c r="H654" s="11" t="n"/>
      <c r="I654" s="12">
        <f>IF(C654="","",IFERROR(VLOOKUP(C654,সেটিং!$A$6:$B$13,2,FALSE),""))</f>
        <v/>
      </c>
      <c r="J654" s="9" t="n"/>
      <c r="K654" s="13">
        <f>IF(G654="","",IF(MONTH(G654)&gt;=7,YEAR(G654)+1,YEAR(G654)))</f>
        <v/>
      </c>
      <c r="L654" s="14">
        <f>IF(OR(H654="",K654="",সেটিং!$B$3&lt;K654),"",IF(J654="SL",MAX(0,H654-H654*I654*(সেটিং!$B$3-K654)),H654*(1-I654)^(সেটিং!$B$3-K654)))</f>
        <v/>
      </c>
      <c r="M654" s="14">
        <f>IF(L654="","",IF(J654="SL",MIN(H654*I654,L654),L654*I654))</f>
        <v/>
      </c>
      <c r="N654" s="14">
        <f>IF(L654="","",L654-M654)</f>
        <v/>
      </c>
      <c r="O654" s="14">
        <f>IF(N654="","",H654-N654)</f>
        <v/>
      </c>
      <c r="P654" s="9" t="n"/>
      <c r="Q654" s="9" t="n"/>
    </row>
    <row r="655">
      <c r="A655" s="9" t="n"/>
      <c r="B655" s="9" t="n"/>
      <c r="C655" s="9" t="n"/>
      <c r="D655" s="9" t="n"/>
      <c r="E655" s="9" t="n"/>
      <c r="F655" s="9" t="n"/>
      <c r="G655" s="10" t="n"/>
      <c r="H655" s="11" t="n"/>
      <c r="I655" s="12">
        <f>IF(C655="","",IFERROR(VLOOKUP(C655,সেটিং!$A$6:$B$13,2,FALSE),""))</f>
        <v/>
      </c>
      <c r="J655" s="9" t="n"/>
      <c r="K655" s="13">
        <f>IF(G655="","",IF(MONTH(G655)&gt;=7,YEAR(G655)+1,YEAR(G655)))</f>
        <v/>
      </c>
      <c r="L655" s="14">
        <f>IF(OR(H655="",K655="",সেটিং!$B$3&lt;K655),"",IF(J655="SL",MAX(0,H655-H655*I655*(সেটিং!$B$3-K655)),H655*(1-I655)^(সেটিং!$B$3-K655)))</f>
        <v/>
      </c>
      <c r="M655" s="14">
        <f>IF(L655="","",IF(J655="SL",MIN(H655*I655,L655),L655*I655))</f>
        <v/>
      </c>
      <c r="N655" s="14">
        <f>IF(L655="","",L655-M655)</f>
        <v/>
      </c>
      <c r="O655" s="14">
        <f>IF(N655="","",H655-N655)</f>
        <v/>
      </c>
      <c r="P655" s="9" t="n"/>
      <c r="Q655" s="9" t="n"/>
    </row>
    <row r="656">
      <c r="A656" s="9" t="n"/>
      <c r="B656" s="9" t="n"/>
      <c r="C656" s="9" t="n"/>
      <c r="D656" s="9" t="n"/>
      <c r="E656" s="9" t="n"/>
      <c r="F656" s="9" t="n"/>
      <c r="G656" s="10" t="n"/>
      <c r="H656" s="11" t="n"/>
      <c r="I656" s="12">
        <f>IF(C656="","",IFERROR(VLOOKUP(C656,সেটিং!$A$6:$B$13,2,FALSE),""))</f>
        <v/>
      </c>
      <c r="J656" s="9" t="n"/>
      <c r="K656" s="13">
        <f>IF(G656="","",IF(MONTH(G656)&gt;=7,YEAR(G656)+1,YEAR(G656)))</f>
        <v/>
      </c>
      <c r="L656" s="14">
        <f>IF(OR(H656="",K656="",সেটিং!$B$3&lt;K656),"",IF(J656="SL",MAX(0,H656-H656*I656*(সেটিং!$B$3-K656)),H656*(1-I656)^(সেটিং!$B$3-K656)))</f>
        <v/>
      </c>
      <c r="M656" s="14">
        <f>IF(L656="","",IF(J656="SL",MIN(H656*I656,L656),L656*I656))</f>
        <v/>
      </c>
      <c r="N656" s="14">
        <f>IF(L656="","",L656-M656)</f>
        <v/>
      </c>
      <c r="O656" s="14">
        <f>IF(N656="","",H656-N656)</f>
        <v/>
      </c>
      <c r="P656" s="9" t="n"/>
      <c r="Q656" s="9" t="n"/>
    </row>
    <row r="657">
      <c r="A657" s="9" t="n"/>
      <c r="B657" s="9" t="n"/>
      <c r="C657" s="9" t="n"/>
      <c r="D657" s="9" t="n"/>
      <c r="E657" s="9" t="n"/>
      <c r="F657" s="9" t="n"/>
      <c r="G657" s="10" t="n"/>
      <c r="H657" s="11" t="n"/>
      <c r="I657" s="12">
        <f>IF(C657="","",IFERROR(VLOOKUP(C657,সেটিং!$A$6:$B$13,2,FALSE),""))</f>
        <v/>
      </c>
      <c r="J657" s="9" t="n"/>
      <c r="K657" s="13">
        <f>IF(G657="","",IF(MONTH(G657)&gt;=7,YEAR(G657)+1,YEAR(G657)))</f>
        <v/>
      </c>
      <c r="L657" s="14">
        <f>IF(OR(H657="",K657="",সেটিং!$B$3&lt;K657),"",IF(J657="SL",MAX(0,H657-H657*I657*(সেটিং!$B$3-K657)),H657*(1-I657)^(সেটিং!$B$3-K657)))</f>
        <v/>
      </c>
      <c r="M657" s="14">
        <f>IF(L657="","",IF(J657="SL",MIN(H657*I657,L657),L657*I657))</f>
        <v/>
      </c>
      <c r="N657" s="14">
        <f>IF(L657="","",L657-M657)</f>
        <v/>
      </c>
      <c r="O657" s="14">
        <f>IF(N657="","",H657-N657)</f>
        <v/>
      </c>
      <c r="P657" s="9" t="n"/>
      <c r="Q657" s="9" t="n"/>
    </row>
    <row r="658">
      <c r="A658" s="9" t="n"/>
      <c r="B658" s="9" t="n"/>
      <c r="C658" s="9" t="n"/>
      <c r="D658" s="9" t="n"/>
      <c r="E658" s="9" t="n"/>
      <c r="F658" s="9" t="n"/>
      <c r="G658" s="10" t="n"/>
      <c r="H658" s="11" t="n"/>
      <c r="I658" s="12">
        <f>IF(C658="","",IFERROR(VLOOKUP(C658,সেটিং!$A$6:$B$13,2,FALSE),""))</f>
        <v/>
      </c>
      <c r="J658" s="9" t="n"/>
      <c r="K658" s="13">
        <f>IF(G658="","",IF(MONTH(G658)&gt;=7,YEAR(G658)+1,YEAR(G658)))</f>
        <v/>
      </c>
      <c r="L658" s="14">
        <f>IF(OR(H658="",K658="",সেটিং!$B$3&lt;K658),"",IF(J658="SL",MAX(0,H658-H658*I658*(সেটিং!$B$3-K658)),H658*(1-I658)^(সেটিং!$B$3-K658)))</f>
        <v/>
      </c>
      <c r="M658" s="14">
        <f>IF(L658="","",IF(J658="SL",MIN(H658*I658,L658),L658*I658))</f>
        <v/>
      </c>
      <c r="N658" s="14">
        <f>IF(L658="","",L658-M658)</f>
        <v/>
      </c>
      <c r="O658" s="14">
        <f>IF(N658="","",H658-N658)</f>
        <v/>
      </c>
      <c r="P658" s="9" t="n"/>
      <c r="Q658" s="9" t="n"/>
    </row>
    <row r="659">
      <c r="A659" s="9" t="n"/>
      <c r="B659" s="9" t="n"/>
      <c r="C659" s="9" t="n"/>
      <c r="D659" s="9" t="n"/>
      <c r="E659" s="9" t="n"/>
      <c r="F659" s="9" t="n"/>
      <c r="G659" s="10" t="n"/>
      <c r="H659" s="11" t="n"/>
      <c r="I659" s="12">
        <f>IF(C659="","",IFERROR(VLOOKUP(C659,সেটিং!$A$6:$B$13,2,FALSE),""))</f>
        <v/>
      </c>
      <c r="J659" s="9" t="n"/>
      <c r="K659" s="13">
        <f>IF(G659="","",IF(MONTH(G659)&gt;=7,YEAR(G659)+1,YEAR(G659)))</f>
        <v/>
      </c>
      <c r="L659" s="14">
        <f>IF(OR(H659="",K659="",সেটিং!$B$3&lt;K659),"",IF(J659="SL",MAX(0,H659-H659*I659*(সেটিং!$B$3-K659)),H659*(1-I659)^(সেটিং!$B$3-K659)))</f>
        <v/>
      </c>
      <c r="M659" s="14">
        <f>IF(L659="","",IF(J659="SL",MIN(H659*I659,L659),L659*I659))</f>
        <v/>
      </c>
      <c r="N659" s="14">
        <f>IF(L659="","",L659-M659)</f>
        <v/>
      </c>
      <c r="O659" s="14">
        <f>IF(N659="","",H659-N659)</f>
        <v/>
      </c>
      <c r="P659" s="9" t="n"/>
      <c r="Q659" s="9" t="n"/>
    </row>
    <row r="660">
      <c r="A660" s="9" t="n"/>
      <c r="B660" s="9" t="n"/>
      <c r="C660" s="9" t="n"/>
      <c r="D660" s="9" t="n"/>
      <c r="E660" s="9" t="n"/>
      <c r="F660" s="9" t="n"/>
      <c r="G660" s="10" t="n"/>
      <c r="H660" s="11" t="n"/>
      <c r="I660" s="12">
        <f>IF(C660="","",IFERROR(VLOOKUP(C660,সেটিং!$A$6:$B$13,2,FALSE),""))</f>
        <v/>
      </c>
      <c r="J660" s="9" t="n"/>
      <c r="K660" s="13">
        <f>IF(G660="","",IF(MONTH(G660)&gt;=7,YEAR(G660)+1,YEAR(G660)))</f>
        <v/>
      </c>
      <c r="L660" s="14">
        <f>IF(OR(H660="",K660="",সেটিং!$B$3&lt;K660),"",IF(J660="SL",MAX(0,H660-H660*I660*(সেটিং!$B$3-K660)),H660*(1-I660)^(সেটিং!$B$3-K660)))</f>
        <v/>
      </c>
      <c r="M660" s="14">
        <f>IF(L660="","",IF(J660="SL",MIN(H660*I660,L660),L660*I660))</f>
        <v/>
      </c>
      <c r="N660" s="14">
        <f>IF(L660="","",L660-M660)</f>
        <v/>
      </c>
      <c r="O660" s="14">
        <f>IF(N660="","",H660-N660)</f>
        <v/>
      </c>
      <c r="P660" s="9" t="n"/>
      <c r="Q660" s="9" t="n"/>
    </row>
    <row r="661">
      <c r="A661" s="9" t="n"/>
      <c r="B661" s="9" t="n"/>
      <c r="C661" s="9" t="n"/>
      <c r="D661" s="9" t="n"/>
      <c r="E661" s="9" t="n"/>
      <c r="F661" s="9" t="n"/>
      <c r="G661" s="10" t="n"/>
      <c r="H661" s="11" t="n"/>
      <c r="I661" s="12">
        <f>IF(C661="","",IFERROR(VLOOKUP(C661,সেটিং!$A$6:$B$13,2,FALSE),""))</f>
        <v/>
      </c>
      <c r="J661" s="9" t="n"/>
      <c r="K661" s="13">
        <f>IF(G661="","",IF(MONTH(G661)&gt;=7,YEAR(G661)+1,YEAR(G661)))</f>
        <v/>
      </c>
      <c r="L661" s="14">
        <f>IF(OR(H661="",K661="",সেটিং!$B$3&lt;K661),"",IF(J661="SL",MAX(0,H661-H661*I661*(সেটিং!$B$3-K661)),H661*(1-I661)^(সেটিং!$B$3-K661)))</f>
        <v/>
      </c>
      <c r="M661" s="14">
        <f>IF(L661="","",IF(J661="SL",MIN(H661*I661,L661),L661*I661))</f>
        <v/>
      </c>
      <c r="N661" s="14">
        <f>IF(L661="","",L661-M661)</f>
        <v/>
      </c>
      <c r="O661" s="14">
        <f>IF(N661="","",H661-N661)</f>
        <v/>
      </c>
      <c r="P661" s="9" t="n"/>
      <c r="Q661" s="9" t="n"/>
    </row>
    <row r="662">
      <c r="A662" s="9" t="n"/>
      <c r="B662" s="9" t="n"/>
      <c r="C662" s="9" t="n"/>
      <c r="D662" s="9" t="n"/>
      <c r="E662" s="9" t="n"/>
      <c r="F662" s="9" t="n"/>
      <c r="G662" s="10" t="n"/>
      <c r="H662" s="11" t="n"/>
      <c r="I662" s="12">
        <f>IF(C662="","",IFERROR(VLOOKUP(C662,সেটিং!$A$6:$B$13,2,FALSE),""))</f>
        <v/>
      </c>
      <c r="J662" s="9" t="n"/>
      <c r="K662" s="13">
        <f>IF(G662="","",IF(MONTH(G662)&gt;=7,YEAR(G662)+1,YEAR(G662)))</f>
        <v/>
      </c>
      <c r="L662" s="14">
        <f>IF(OR(H662="",K662="",সেটিং!$B$3&lt;K662),"",IF(J662="SL",MAX(0,H662-H662*I662*(সেটিং!$B$3-K662)),H662*(1-I662)^(সেটিং!$B$3-K662)))</f>
        <v/>
      </c>
      <c r="M662" s="14">
        <f>IF(L662="","",IF(J662="SL",MIN(H662*I662,L662),L662*I662))</f>
        <v/>
      </c>
      <c r="N662" s="14">
        <f>IF(L662="","",L662-M662)</f>
        <v/>
      </c>
      <c r="O662" s="14">
        <f>IF(N662="","",H662-N662)</f>
        <v/>
      </c>
      <c r="P662" s="9" t="n"/>
      <c r="Q662" s="9" t="n"/>
    </row>
    <row r="663">
      <c r="A663" s="9" t="n"/>
      <c r="B663" s="9" t="n"/>
      <c r="C663" s="9" t="n"/>
      <c r="D663" s="9" t="n"/>
      <c r="E663" s="9" t="n"/>
      <c r="F663" s="9" t="n"/>
      <c r="G663" s="10" t="n"/>
      <c r="H663" s="11" t="n"/>
      <c r="I663" s="12">
        <f>IF(C663="","",IFERROR(VLOOKUP(C663,সেটিং!$A$6:$B$13,2,FALSE),""))</f>
        <v/>
      </c>
      <c r="J663" s="9" t="n"/>
      <c r="K663" s="13">
        <f>IF(G663="","",IF(MONTH(G663)&gt;=7,YEAR(G663)+1,YEAR(G663)))</f>
        <v/>
      </c>
      <c r="L663" s="14">
        <f>IF(OR(H663="",K663="",সেটিং!$B$3&lt;K663),"",IF(J663="SL",MAX(0,H663-H663*I663*(সেটিং!$B$3-K663)),H663*(1-I663)^(সেটিং!$B$3-K663)))</f>
        <v/>
      </c>
      <c r="M663" s="14">
        <f>IF(L663="","",IF(J663="SL",MIN(H663*I663,L663),L663*I663))</f>
        <v/>
      </c>
      <c r="N663" s="14">
        <f>IF(L663="","",L663-M663)</f>
        <v/>
      </c>
      <c r="O663" s="14">
        <f>IF(N663="","",H663-N663)</f>
        <v/>
      </c>
      <c r="P663" s="9" t="n"/>
      <c r="Q663" s="9" t="n"/>
    </row>
    <row r="664">
      <c r="A664" s="9" t="n"/>
      <c r="B664" s="9" t="n"/>
      <c r="C664" s="9" t="n"/>
      <c r="D664" s="9" t="n"/>
      <c r="E664" s="9" t="n"/>
      <c r="F664" s="9" t="n"/>
      <c r="G664" s="10" t="n"/>
      <c r="H664" s="11" t="n"/>
      <c r="I664" s="12">
        <f>IF(C664="","",IFERROR(VLOOKUP(C664,সেটিং!$A$6:$B$13,2,FALSE),""))</f>
        <v/>
      </c>
      <c r="J664" s="9" t="n"/>
      <c r="K664" s="13">
        <f>IF(G664="","",IF(MONTH(G664)&gt;=7,YEAR(G664)+1,YEAR(G664)))</f>
        <v/>
      </c>
      <c r="L664" s="14">
        <f>IF(OR(H664="",K664="",সেটিং!$B$3&lt;K664),"",IF(J664="SL",MAX(0,H664-H664*I664*(সেটিং!$B$3-K664)),H664*(1-I664)^(সেটিং!$B$3-K664)))</f>
        <v/>
      </c>
      <c r="M664" s="14">
        <f>IF(L664="","",IF(J664="SL",MIN(H664*I664,L664),L664*I664))</f>
        <v/>
      </c>
      <c r="N664" s="14">
        <f>IF(L664="","",L664-M664)</f>
        <v/>
      </c>
      <c r="O664" s="14">
        <f>IF(N664="","",H664-N664)</f>
        <v/>
      </c>
      <c r="P664" s="9" t="n"/>
      <c r="Q664" s="9" t="n"/>
    </row>
    <row r="665">
      <c r="A665" s="9" t="n"/>
      <c r="B665" s="9" t="n"/>
      <c r="C665" s="9" t="n"/>
      <c r="D665" s="9" t="n"/>
      <c r="E665" s="9" t="n"/>
      <c r="F665" s="9" t="n"/>
      <c r="G665" s="10" t="n"/>
      <c r="H665" s="11" t="n"/>
      <c r="I665" s="12">
        <f>IF(C665="","",IFERROR(VLOOKUP(C665,সেটিং!$A$6:$B$13,2,FALSE),""))</f>
        <v/>
      </c>
      <c r="J665" s="9" t="n"/>
      <c r="K665" s="13">
        <f>IF(G665="","",IF(MONTH(G665)&gt;=7,YEAR(G665)+1,YEAR(G665)))</f>
        <v/>
      </c>
      <c r="L665" s="14">
        <f>IF(OR(H665="",K665="",সেটিং!$B$3&lt;K665),"",IF(J665="SL",MAX(0,H665-H665*I665*(সেটিং!$B$3-K665)),H665*(1-I665)^(সেটিং!$B$3-K665)))</f>
        <v/>
      </c>
      <c r="M665" s="14">
        <f>IF(L665="","",IF(J665="SL",MIN(H665*I665,L665),L665*I665))</f>
        <v/>
      </c>
      <c r="N665" s="14">
        <f>IF(L665="","",L665-M665)</f>
        <v/>
      </c>
      <c r="O665" s="14">
        <f>IF(N665="","",H665-N665)</f>
        <v/>
      </c>
      <c r="P665" s="9" t="n"/>
      <c r="Q665" s="9" t="n"/>
    </row>
    <row r="666">
      <c r="A666" s="9" t="n"/>
      <c r="B666" s="9" t="n"/>
      <c r="C666" s="9" t="n"/>
      <c r="D666" s="9" t="n"/>
      <c r="E666" s="9" t="n"/>
      <c r="F666" s="9" t="n"/>
      <c r="G666" s="10" t="n"/>
      <c r="H666" s="11" t="n"/>
      <c r="I666" s="12">
        <f>IF(C666="","",IFERROR(VLOOKUP(C666,সেটিং!$A$6:$B$13,2,FALSE),""))</f>
        <v/>
      </c>
      <c r="J666" s="9" t="n"/>
      <c r="K666" s="13">
        <f>IF(G666="","",IF(MONTH(G666)&gt;=7,YEAR(G666)+1,YEAR(G666)))</f>
        <v/>
      </c>
      <c r="L666" s="14">
        <f>IF(OR(H666="",K666="",সেটিং!$B$3&lt;K666),"",IF(J666="SL",MAX(0,H666-H666*I666*(সেটিং!$B$3-K666)),H666*(1-I666)^(সেটিং!$B$3-K666)))</f>
        <v/>
      </c>
      <c r="M666" s="14">
        <f>IF(L666="","",IF(J666="SL",MIN(H666*I666,L666),L666*I666))</f>
        <v/>
      </c>
      <c r="N666" s="14">
        <f>IF(L666="","",L666-M666)</f>
        <v/>
      </c>
      <c r="O666" s="14">
        <f>IF(N666="","",H666-N666)</f>
        <v/>
      </c>
      <c r="P666" s="9" t="n"/>
      <c r="Q666" s="9" t="n"/>
    </row>
    <row r="667">
      <c r="A667" s="9" t="n"/>
      <c r="B667" s="9" t="n"/>
      <c r="C667" s="9" t="n"/>
      <c r="D667" s="9" t="n"/>
      <c r="E667" s="9" t="n"/>
      <c r="F667" s="9" t="n"/>
      <c r="G667" s="10" t="n"/>
      <c r="H667" s="11" t="n"/>
      <c r="I667" s="12">
        <f>IF(C667="","",IFERROR(VLOOKUP(C667,সেটিং!$A$6:$B$13,2,FALSE),""))</f>
        <v/>
      </c>
      <c r="J667" s="9" t="n"/>
      <c r="K667" s="13">
        <f>IF(G667="","",IF(MONTH(G667)&gt;=7,YEAR(G667)+1,YEAR(G667)))</f>
        <v/>
      </c>
      <c r="L667" s="14">
        <f>IF(OR(H667="",K667="",সেটিং!$B$3&lt;K667),"",IF(J667="SL",MAX(0,H667-H667*I667*(সেটিং!$B$3-K667)),H667*(1-I667)^(সেটিং!$B$3-K667)))</f>
        <v/>
      </c>
      <c r="M667" s="14">
        <f>IF(L667="","",IF(J667="SL",MIN(H667*I667,L667),L667*I667))</f>
        <v/>
      </c>
      <c r="N667" s="14">
        <f>IF(L667="","",L667-M667)</f>
        <v/>
      </c>
      <c r="O667" s="14">
        <f>IF(N667="","",H667-N667)</f>
        <v/>
      </c>
      <c r="P667" s="9" t="n"/>
      <c r="Q667" s="9" t="n"/>
    </row>
    <row r="668">
      <c r="A668" s="9" t="n"/>
      <c r="B668" s="9" t="n"/>
      <c r="C668" s="9" t="n"/>
      <c r="D668" s="9" t="n"/>
      <c r="E668" s="9" t="n"/>
      <c r="F668" s="9" t="n"/>
      <c r="G668" s="10" t="n"/>
      <c r="H668" s="11" t="n"/>
      <c r="I668" s="12">
        <f>IF(C668="","",IFERROR(VLOOKUP(C668,সেটিং!$A$6:$B$13,2,FALSE),""))</f>
        <v/>
      </c>
      <c r="J668" s="9" t="n"/>
      <c r="K668" s="13">
        <f>IF(G668="","",IF(MONTH(G668)&gt;=7,YEAR(G668)+1,YEAR(G668)))</f>
        <v/>
      </c>
      <c r="L668" s="14">
        <f>IF(OR(H668="",K668="",সেটিং!$B$3&lt;K668),"",IF(J668="SL",MAX(0,H668-H668*I668*(সেটিং!$B$3-K668)),H668*(1-I668)^(সেটিং!$B$3-K668)))</f>
        <v/>
      </c>
      <c r="M668" s="14">
        <f>IF(L668="","",IF(J668="SL",MIN(H668*I668,L668),L668*I668))</f>
        <v/>
      </c>
      <c r="N668" s="14">
        <f>IF(L668="","",L668-M668)</f>
        <v/>
      </c>
      <c r="O668" s="14">
        <f>IF(N668="","",H668-N668)</f>
        <v/>
      </c>
      <c r="P668" s="9" t="n"/>
      <c r="Q668" s="9" t="n"/>
    </row>
    <row r="669">
      <c r="A669" s="9" t="n"/>
      <c r="B669" s="9" t="n"/>
      <c r="C669" s="9" t="n"/>
      <c r="D669" s="9" t="n"/>
      <c r="E669" s="9" t="n"/>
      <c r="F669" s="9" t="n"/>
      <c r="G669" s="10" t="n"/>
      <c r="H669" s="11" t="n"/>
      <c r="I669" s="12">
        <f>IF(C669="","",IFERROR(VLOOKUP(C669,সেটিং!$A$6:$B$13,2,FALSE),""))</f>
        <v/>
      </c>
      <c r="J669" s="9" t="n"/>
      <c r="K669" s="13">
        <f>IF(G669="","",IF(MONTH(G669)&gt;=7,YEAR(G669)+1,YEAR(G669)))</f>
        <v/>
      </c>
      <c r="L669" s="14">
        <f>IF(OR(H669="",K669="",সেটিং!$B$3&lt;K669),"",IF(J669="SL",MAX(0,H669-H669*I669*(সেটিং!$B$3-K669)),H669*(1-I669)^(সেটিং!$B$3-K669)))</f>
        <v/>
      </c>
      <c r="M669" s="14">
        <f>IF(L669="","",IF(J669="SL",MIN(H669*I669,L669),L669*I669))</f>
        <v/>
      </c>
      <c r="N669" s="14">
        <f>IF(L669="","",L669-M669)</f>
        <v/>
      </c>
      <c r="O669" s="14">
        <f>IF(N669="","",H669-N669)</f>
        <v/>
      </c>
      <c r="P669" s="9" t="n"/>
      <c r="Q669" s="9" t="n"/>
    </row>
    <row r="670">
      <c r="A670" s="9" t="n"/>
      <c r="B670" s="9" t="n"/>
      <c r="C670" s="9" t="n"/>
      <c r="D670" s="9" t="n"/>
      <c r="E670" s="9" t="n"/>
      <c r="F670" s="9" t="n"/>
      <c r="G670" s="10" t="n"/>
      <c r="H670" s="11" t="n"/>
      <c r="I670" s="12">
        <f>IF(C670="","",IFERROR(VLOOKUP(C670,সেটিং!$A$6:$B$13,2,FALSE),""))</f>
        <v/>
      </c>
      <c r="J670" s="9" t="n"/>
      <c r="K670" s="13">
        <f>IF(G670="","",IF(MONTH(G670)&gt;=7,YEAR(G670)+1,YEAR(G670)))</f>
        <v/>
      </c>
      <c r="L670" s="14">
        <f>IF(OR(H670="",K670="",সেটিং!$B$3&lt;K670),"",IF(J670="SL",MAX(0,H670-H670*I670*(সেটিং!$B$3-K670)),H670*(1-I670)^(সেটিং!$B$3-K670)))</f>
        <v/>
      </c>
      <c r="M670" s="14">
        <f>IF(L670="","",IF(J670="SL",MIN(H670*I670,L670),L670*I670))</f>
        <v/>
      </c>
      <c r="N670" s="14">
        <f>IF(L670="","",L670-M670)</f>
        <v/>
      </c>
      <c r="O670" s="14">
        <f>IF(N670="","",H670-N670)</f>
        <v/>
      </c>
      <c r="P670" s="9" t="n"/>
      <c r="Q670" s="9" t="n"/>
    </row>
    <row r="671">
      <c r="A671" s="9" t="n"/>
      <c r="B671" s="9" t="n"/>
      <c r="C671" s="9" t="n"/>
      <c r="D671" s="9" t="n"/>
      <c r="E671" s="9" t="n"/>
      <c r="F671" s="9" t="n"/>
      <c r="G671" s="10" t="n"/>
      <c r="H671" s="11" t="n"/>
      <c r="I671" s="12">
        <f>IF(C671="","",IFERROR(VLOOKUP(C671,সেটিং!$A$6:$B$13,2,FALSE),""))</f>
        <v/>
      </c>
      <c r="J671" s="9" t="n"/>
      <c r="K671" s="13">
        <f>IF(G671="","",IF(MONTH(G671)&gt;=7,YEAR(G671)+1,YEAR(G671)))</f>
        <v/>
      </c>
      <c r="L671" s="14">
        <f>IF(OR(H671="",K671="",সেটিং!$B$3&lt;K671),"",IF(J671="SL",MAX(0,H671-H671*I671*(সেটিং!$B$3-K671)),H671*(1-I671)^(সেটিং!$B$3-K671)))</f>
        <v/>
      </c>
      <c r="M671" s="14">
        <f>IF(L671="","",IF(J671="SL",MIN(H671*I671,L671),L671*I671))</f>
        <v/>
      </c>
      <c r="N671" s="14">
        <f>IF(L671="","",L671-M671)</f>
        <v/>
      </c>
      <c r="O671" s="14">
        <f>IF(N671="","",H671-N671)</f>
        <v/>
      </c>
      <c r="P671" s="9" t="n"/>
      <c r="Q671" s="9" t="n"/>
    </row>
    <row r="672">
      <c r="A672" s="9" t="n"/>
      <c r="B672" s="9" t="n"/>
      <c r="C672" s="9" t="n"/>
      <c r="D672" s="9" t="n"/>
      <c r="E672" s="9" t="n"/>
      <c r="F672" s="9" t="n"/>
      <c r="G672" s="10" t="n"/>
      <c r="H672" s="11" t="n"/>
      <c r="I672" s="12">
        <f>IF(C672="","",IFERROR(VLOOKUP(C672,সেটিং!$A$6:$B$13,2,FALSE),""))</f>
        <v/>
      </c>
      <c r="J672" s="9" t="n"/>
      <c r="K672" s="13">
        <f>IF(G672="","",IF(MONTH(G672)&gt;=7,YEAR(G672)+1,YEAR(G672)))</f>
        <v/>
      </c>
      <c r="L672" s="14">
        <f>IF(OR(H672="",K672="",সেটিং!$B$3&lt;K672),"",IF(J672="SL",MAX(0,H672-H672*I672*(সেটিং!$B$3-K672)),H672*(1-I672)^(সেটিং!$B$3-K672)))</f>
        <v/>
      </c>
      <c r="M672" s="14">
        <f>IF(L672="","",IF(J672="SL",MIN(H672*I672,L672),L672*I672))</f>
        <v/>
      </c>
      <c r="N672" s="14">
        <f>IF(L672="","",L672-M672)</f>
        <v/>
      </c>
      <c r="O672" s="14">
        <f>IF(N672="","",H672-N672)</f>
        <v/>
      </c>
      <c r="P672" s="9" t="n"/>
      <c r="Q672" s="9" t="n"/>
    </row>
    <row r="673">
      <c r="A673" s="9" t="n"/>
      <c r="B673" s="9" t="n"/>
      <c r="C673" s="9" t="n"/>
      <c r="D673" s="9" t="n"/>
      <c r="E673" s="9" t="n"/>
      <c r="F673" s="9" t="n"/>
      <c r="G673" s="10" t="n"/>
      <c r="H673" s="11" t="n"/>
      <c r="I673" s="12">
        <f>IF(C673="","",IFERROR(VLOOKUP(C673,সেটিং!$A$6:$B$13,2,FALSE),""))</f>
        <v/>
      </c>
      <c r="J673" s="9" t="n"/>
      <c r="K673" s="13">
        <f>IF(G673="","",IF(MONTH(G673)&gt;=7,YEAR(G673)+1,YEAR(G673)))</f>
        <v/>
      </c>
      <c r="L673" s="14">
        <f>IF(OR(H673="",K673="",সেটিং!$B$3&lt;K673),"",IF(J673="SL",MAX(0,H673-H673*I673*(সেটিং!$B$3-K673)),H673*(1-I673)^(সেটিং!$B$3-K673)))</f>
        <v/>
      </c>
      <c r="M673" s="14">
        <f>IF(L673="","",IF(J673="SL",MIN(H673*I673,L673),L673*I673))</f>
        <v/>
      </c>
      <c r="N673" s="14">
        <f>IF(L673="","",L673-M673)</f>
        <v/>
      </c>
      <c r="O673" s="14">
        <f>IF(N673="","",H673-N673)</f>
        <v/>
      </c>
      <c r="P673" s="9" t="n"/>
      <c r="Q673" s="9" t="n"/>
    </row>
    <row r="674">
      <c r="A674" s="9" t="n"/>
      <c r="B674" s="9" t="n"/>
      <c r="C674" s="9" t="n"/>
      <c r="D674" s="9" t="n"/>
      <c r="E674" s="9" t="n"/>
      <c r="F674" s="9" t="n"/>
      <c r="G674" s="10" t="n"/>
      <c r="H674" s="11" t="n"/>
      <c r="I674" s="12">
        <f>IF(C674="","",IFERROR(VLOOKUP(C674,সেটিং!$A$6:$B$13,2,FALSE),""))</f>
        <v/>
      </c>
      <c r="J674" s="9" t="n"/>
      <c r="K674" s="13">
        <f>IF(G674="","",IF(MONTH(G674)&gt;=7,YEAR(G674)+1,YEAR(G674)))</f>
        <v/>
      </c>
      <c r="L674" s="14">
        <f>IF(OR(H674="",K674="",সেটিং!$B$3&lt;K674),"",IF(J674="SL",MAX(0,H674-H674*I674*(সেটিং!$B$3-K674)),H674*(1-I674)^(সেটিং!$B$3-K674)))</f>
        <v/>
      </c>
      <c r="M674" s="14">
        <f>IF(L674="","",IF(J674="SL",MIN(H674*I674,L674),L674*I674))</f>
        <v/>
      </c>
      <c r="N674" s="14">
        <f>IF(L674="","",L674-M674)</f>
        <v/>
      </c>
      <c r="O674" s="14">
        <f>IF(N674="","",H674-N674)</f>
        <v/>
      </c>
      <c r="P674" s="9" t="n"/>
      <c r="Q674" s="9" t="n"/>
    </row>
    <row r="675">
      <c r="A675" s="9" t="n"/>
      <c r="B675" s="9" t="n"/>
      <c r="C675" s="9" t="n"/>
      <c r="D675" s="9" t="n"/>
      <c r="E675" s="9" t="n"/>
      <c r="F675" s="9" t="n"/>
      <c r="G675" s="10" t="n"/>
      <c r="H675" s="11" t="n"/>
      <c r="I675" s="12">
        <f>IF(C675="","",IFERROR(VLOOKUP(C675,সেটিং!$A$6:$B$13,2,FALSE),""))</f>
        <v/>
      </c>
      <c r="J675" s="9" t="n"/>
      <c r="K675" s="13">
        <f>IF(G675="","",IF(MONTH(G675)&gt;=7,YEAR(G675)+1,YEAR(G675)))</f>
        <v/>
      </c>
      <c r="L675" s="14">
        <f>IF(OR(H675="",K675="",সেটিং!$B$3&lt;K675),"",IF(J675="SL",MAX(0,H675-H675*I675*(সেটিং!$B$3-K675)),H675*(1-I675)^(সেটিং!$B$3-K675)))</f>
        <v/>
      </c>
      <c r="M675" s="14">
        <f>IF(L675="","",IF(J675="SL",MIN(H675*I675,L675),L675*I675))</f>
        <v/>
      </c>
      <c r="N675" s="14">
        <f>IF(L675="","",L675-M675)</f>
        <v/>
      </c>
      <c r="O675" s="14">
        <f>IF(N675="","",H675-N675)</f>
        <v/>
      </c>
      <c r="P675" s="9" t="n"/>
      <c r="Q675" s="9" t="n"/>
    </row>
    <row r="676">
      <c r="A676" s="9" t="n"/>
      <c r="B676" s="9" t="n"/>
      <c r="C676" s="9" t="n"/>
      <c r="D676" s="9" t="n"/>
      <c r="E676" s="9" t="n"/>
      <c r="F676" s="9" t="n"/>
      <c r="G676" s="10" t="n"/>
      <c r="H676" s="11" t="n"/>
      <c r="I676" s="12">
        <f>IF(C676="","",IFERROR(VLOOKUP(C676,সেটিং!$A$6:$B$13,2,FALSE),""))</f>
        <v/>
      </c>
      <c r="J676" s="9" t="n"/>
      <c r="K676" s="13">
        <f>IF(G676="","",IF(MONTH(G676)&gt;=7,YEAR(G676)+1,YEAR(G676)))</f>
        <v/>
      </c>
      <c r="L676" s="14">
        <f>IF(OR(H676="",K676="",সেটিং!$B$3&lt;K676),"",IF(J676="SL",MAX(0,H676-H676*I676*(সেটিং!$B$3-K676)),H676*(1-I676)^(সেটিং!$B$3-K676)))</f>
        <v/>
      </c>
      <c r="M676" s="14">
        <f>IF(L676="","",IF(J676="SL",MIN(H676*I676,L676),L676*I676))</f>
        <v/>
      </c>
      <c r="N676" s="14">
        <f>IF(L676="","",L676-M676)</f>
        <v/>
      </c>
      <c r="O676" s="14">
        <f>IF(N676="","",H676-N676)</f>
        <v/>
      </c>
      <c r="P676" s="9" t="n"/>
      <c r="Q676" s="9" t="n"/>
    </row>
    <row r="677">
      <c r="A677" s="9" t="n"/>
      <c r="B677" s="9" t="n"/>
      <c r="C677" s="9" t="n"/>
      <c r="D677" s="9" t="n"/>
      <c r="E677" s="9" t="n"/>
      <c r="F677" s="9" t="n"/>
      <c r="G677" s="10" t="n"/>
      <c r="H677" s="11" t="n"/>
      <c r="I677" s="12">
        <f>IF(C677="","",IFERROR(VLOOKUP(C677,সেটিং!$A$6:$B$13,2,FALSE),""))</f>
        <v/>
      </c>
      <c r="J677" s="9" t="n"/>
      <c r="K677" s="13">
        <f>IF(G677="","",IF(MONTH(G677)&gt;=7,YEAR(G677)+1,YEAR(G677)))</f>
        <v/>
      </c>
      <c r="L677" s="14">
        <f>IF(OR(H677="",K677="",সেটিং!$B$3&lt;K677),"",IF(J677="SL",MAX(0,H677-H677*I677*(সেটিং!$B$3-K677)),H677*(1-I677)^(সেটিং!$B$3-K677)))</f>
        <v/>
      </c>
      <c r="M677" s="14">
        <f>IF(L677="","",IF(J677="SL",MIN(H677*I677,L677),L677*I677))</f>
        <v/>
      </c>
      <c r="N677" s="14">
        <f>IF(L677="","",L677-M677)</f>
        <v/>
      </c>
      <c r="O677" s="14">
        <f>IF(N677="","",H677-N677)</f>
        <v/>
      </c>
      <c r="P677" s="9" t="n"/>
      <c r="Q677" s="9" t="n"/>
    </row>
    <row r="678">
      <c r="A678" s="9" t="n"/>
      <c r="B678" s="9" t="n"/>
      <c r="C678" s="9" t="n"/>
      <c r="D678" s="9" t="n"/>
      <c r="E678" s="9" t="n"/>
      <c r="F678" s="9" t="n"/>
      <c r="G678" s="10" t="n"/>
      <c r="H678" s="11" t="n"/>
      <c r="I678" s="12">
        <f>IF(C678="","",IFERROR(VLOOKUP(C678,সেটিং!$A$6:$B$13,2,FALSE),""))</f>
        <v/>
      </c>
      <c r="J678" s="9" t="n"/>
      <c r="K678" s="13">
        <f>IF(G678="","",IF(MONTH(G678)&gt;=7,YEAR(G678)+1,YEAR(G678)))</f>
        <v/>
      </c>
      <c r="L678" s="14">
        <f>IF(OR(H678="",K678="",সেটিং!$B$3&lt;K678),"",IF(J678="SL",MAX(0,H678-H678*I678*(সেটিং!$B$3-K678)),H678*(1-I678)^(সেটিং!$B$3-K678)))</f>
        <v/>
      </c>
      <c r="M678" s="14">
        <f>IF(L678="","",IF(J678="SL",MIN(H678*I678,L678),L678*I678))</f>
        <v/>
      </c>
      <c r="N678" s="14">
        <f>IF(L678="","",L678-M678)</f>
        <v/>
      </c>
      <c r="O678" s="14">
        <f>IF(N678="","",H678-N678)</f>
        <v/>
      </c>
      <c r="P678" s="9" t="n"/>
      <c r="Q678" s="9" t="n"/>
    </row>
    <row r="679">
      <c r="A679" s="9" t="n"/>
      <c r="B679" s="9" t="n"/>
      <c r="C679" s="9" t="n"/>
      <c r="D679" s="9" t="n"/>
      <c r="E679" s="9" t="n"/>
      <c r="F679" s="9" t="n"/>
      <c r="G679" s="10" t="n"/>
      <c r="H679" s="11" t="n"/>
      <c r="I679" s="12">
        <f>IF(C679="","",IFERROR(VLOOKUP(C679,সেটিং!$A$6:$B$13,2,FALSE),""))</f>
        <v/>
      </c>
      <c r="J679" s="9" t="n"/>
      <c r="K679" s="13">
        <f>IF(G679="","",IF(MONTH(G679)&gt;=7,YEAR(G679)+1,YEAR(G679)))</f>
        <v/>
      </c>
      <c r="L679" s="14">
        <f>IF(OR(H679="",K679="",সেটিং!$B$3&lt;K679),"",IF(J679="SL",MAX(0,H679-H679*I679*(সেটিং!$B$3-K679)),H679*(1-I679)^(সেটিং!$B$3-K679)))</f>
        <v/>
      </c>
      <c r="M679" s="14">
        <f>IF(L679="","",IF(J679="SL",MIN(H679*I679,L679),L679*I679))</f>
        <v/>
      </c>
      <c r="N679" s="14">
        <f>IF(L679="","",L679-M679)</f>
        <v/>
      </c>
      <c r="O679" s="14">
        <f>IF(N679="","",H679-N679)</f>
        <v/>
      </c>
      <c r="P679" s="9" t="n"/>
      <c r="Q679" s="9" t="n"/>
    </row>
    <row r="680">
      <c r="A680" s="9" t="n"/>
      <c r="B680" s="9" t="n"/>
      <c r="C680" s="9" t="n"/>
      <c r="D680" s="9" t="n"/>
      <c r="E680" s="9" t="n"/>
      <c r="F680" s="9" t="n"/>
      <c r="G680" s="10" t="n"/>
      <c r="H680" s="11" t="n"/>
      <c r="I680" s="12">
        <f>IF(C680="","",IFERROR(VLOOKUP(C680,সেটিং!$A$6:$B$13,2,FALSE),""))</f>
        <v/>
      </c>
      <c r="J680" s="9" t="n"/>
      <c r="K680" s="13">
        <f>IF(G680="","",IF(MONTH(G680)&gt;=7,YEAR(G680)+1,YEAR(G680)))</f>
        <v/>
      </c>
      <c r="L680" s="14">
        <f>IF(OR(H680="",K680="",সেটিং!$B$3&lt;K680),"",IF(J680="SL",MAX(0,H680-H680*I680*(সেটিং!$B$3-K680)),H680*(1-I680)^(সেটিং!$B$3-K680)))</f>
        <v/>
      </c>
      <c r="M680" s="14">
        <f>IF(L680="","",IF(J680="SL",MIN(H680*I680,L680),L680*I680))</f>
        <v/>
      </c>
      <c r="N680" s="14">
        <f>IF(L680="","",L680-M680)</f>
        <v/>
      </c>
      <c r="O680" s="14">
        <f>IF(N680="","",H680-N680)</f>
        <v/>
      </c>
      <c r="P680" s="9" t="n"/>
      <c r="Q680" s="9" t="n"/>
    </row>
    <row r="681">
      <c r="A681" s="9" t="n"/>
      <c r="B681" s="9" t="n"/>
      <c r="C681" s="9" t="n"/>
      <c r="D681" s="9" t="n"/>
      <c r="E681" s="9" t="n"/>
      <c r="F681" s="9" t="n"/>
      <c r="G681" s="10" t="n"/>
      <c r="H681" s="11" t="n"/>
      <c r="I681" s="12">
        <f>IF(C681="","",IFERROR(VLOOKUP(C681,সেটিং!$A$6:$B$13,2,FALSE),""))</f>
        <v/>
      </c>
      <c r="J681" s="9" t="n"/>
      <c r="K681" s="13">
        <f>IF(G681="","",IF(MONTH(G681)&gt;=7,YEAR(G681)+1,YEAR(G681)))</f>
        <v/>
      </c>
      <c r="L681" s="14">
        <f>IF(OR(H681="",K681="",সেটিং!$B$3&lt;K681),"",IF(J681="SL",MAX(0,H681-H681*I681*(সেটিং!$B$3-K681)),H681*(1-I681)^(সেটিং!$B$3-K681)))</f>
        <v/>
      </c>
      <c r="M681" s="14">
        <f>IF(L681="","",IF(J681="SL",MIN(H681*I681,L681),L681*I681))</f>
        <v/>
      </c>
      <c r="N681" s="14">
        <f>IF(L681="","",L681-M681)</f>
        <v/>
      </c>
      <c r="O681" s="14">
        <f>IF(N681="","",H681-N681)</f>
        <v/>
      </c>
      <c r="P681" s="9" t="n"/>
      <c r="Q681" s="9" t="n"/>
    </row>
    <row r="682">
      <c r="A682" s="9" t="n"/>
      <c r="B682" s="9" t="n"/>
      <c r="C682" s="9" t="n"/>
      <c r="D682" s="9" t="n"/>
      <c r="E682" s="9" t="n"/>
      <c r="F682" s="9" t="n"/>
      <c r="G682" s="10" t="n"/>
      <c r="H682" s="11" t="n"/>
      <c r="I682" s="12">
        <f>IF(C682="","",IFERROR(VLOOKUP(C682,সেটিং!$A$6:$B$13,2,FALSE),""))</f>
        <v/>
      </c>
      <c r="J682" s="9" t="n"/>
      <c r="K682" s="13">
        <f>IF(G682="","",IF(MONTH(G682)&gt;=7,YEAR(G682)+1,YEAR(G682)))</f>
        <v/>
      </c>
      <c r="L682" s="14">
        <f>IF(OR(H682="",K682="",সেটিং!$B$3&lt;K682),"",IF(J682="SL",MAX(0,H682-H682*I682*(সেটিং!$B$3-K682)),H682*(1-I682)^(সেটিং!$B$3-K682)))</f>
        <v/>
      </c>
      <c r="M682" s="14">
        <f>IF(L682="","",IF(J682="SL",MIN(H682*I682,L682),L682*I682))</f>
        <v/>
      </c>
      <c r="N682" s="14">
        <f>IF(L682="","",L682-M682)</f>
        <v/>
      </c>
      <c r="O682" s="14">
        <f>IF(N682="","",H682-N682)</f>
        <v/>
      </c>
      <c r="P682" s="9" t="n"/>
      <c r="Q682" s="9" t="n"/>
    </row>
    <row r="683">
      <c r="A683" s="9" t="n"/>
      <c r="B683" s="9" t="n"/>
      <c r="C683" s="9" t="n"/>
      <c r="D683" s="9" t="n"/>
      <c r="E683" s="9" t="n"/>
      <c r="F683" s="9" t="n"/>
      <c r="G683" s="10" t="n"/>
      <c r="H683" s="11" t="n"/>
      <c r="I683" s="12">
        <f>IF(C683="","",IFERROR(VLOOKUP(C683,সেটিং!$A$6:$B$13,2,FALSE),""))</f>
        <v/>
      </c>
      <c r="J683" s="9" t="n"/>
      <c r="K683" s="13">
        <f>IF(G683="","",IF(MONTH(G683)&gt;=7,YEAR(G683)+1,YEAR(G683)))</f>
        <v/>
      </c>
      <c r="L683" s="14">
        <f>IF(OR(H683="",K683="",সেটিং!$B$3&lt;K683),"",IF(J683="SL",MAX(0,H683-H683*I683*(সেটিং!$B$3-K683)),H683*(1-I683)^(সেটিং!$B$3-K683)))</f>
        <v/>
      </c>
      <c r="M683" s="14">
        <f>IF(L683="","",IF(J683="SL",MIN(H683*I683,L683),L683*I683))</f>
        <v/>
      </c>
      <c r="N683" s="14">
        <f>IF(L683="","",L683-M683)</f>
        <v/>
      </c>
      <c r="O683" s="14">
        <f>IF(N683="","",H683-N683)</f>
        <v/>
      </c>
      <c r="P683" s="9" t="n"/>
      <c r="Q683" s="9" t="n"/>
    </row>
    <row r="684">
      <c r="A684" s="9" t="n"/>
      <c r="B684" s="9" t="n"/>
      <c r="C684" s="9" t="n"/>
      <c r="D684" s="9" t="n"/>
      <c r="E684" s="9" t="n"/>
      <c r="F684" s="9" t="n"/>
      <c r="G684" s="10" t="n"/>
      <c r="H684" s="11" t="n"/>
      <c r="I684" s="12">
        <f>IF(C684="","",IFERROR(VLOOKUP(C684,সেটিং!$A$6:$B$13,2,FALSE),""))</f>
        <v/>
      </c>
      <c r="J684" s="9" t="n"/>
      <c r="K684" s="13">
        <f>IF(G684="","",IF(MONTH(G684)&gt;=7,YEAR(G684)+1,YEAR(G684)))</f>
        <v/>
      </c>
      <c r="L684" s="14">
        <f>IF(OR(H684="",K684="",সেটিং!$B$3&lt;K684),"",IF(J684="SL",MAX(0,H684-H684*I684*(সেটিং!$B$3-K684)),H684*(1-I684)^(সেটিং!$B$3-K684)))</f>
        <v/>
      </c>
      <c r="M684" s="14">
        <f>IF(L684="","",IF(J684="SL",MIN(H684*I684,L684),L684*I684))</f>
        <v/>
      </c>
      <c r="N684" s="14">
        <f>IF(L684="","",L684-M684)</f>
        <v/>
      </c>
      <c r="O684" s="14">
        <f>IF(N684="","",H684-N684)</f>
        <v/>
      </c>
      <c r="P684" s="9" t="n"/>
      <c r="Q684" s="9" t="n"/>
    </row>
    <row r="685">
      <c r="A685" s="9" t="n"/>
      <c r="B685" s="9" t="n"/>
      <c r="C685" s="9" t="n"/>
      <c r="D685" s="9" t="n"/>
      <c r="E685" s="9" t="n"/>
      <c r="F685" s="9" t="n"/>
      <c r="G685" s="10" t="n"/>
      <c r="H685" s="11" t="n"/>
      <c r="I685" s="12">
        <f>IF(C685="","",IFERROR(VLOOKUP(C685,সেটিং!$A$6:$B$13,2,FALSE),""))</f>
        <v/>
      </c>
      <c r="J685" s="9" t="n"/>
      <c r="K685" s="13">
        <f>IF(G685="","",IF(MONTH(G685)&gt;=7,YEAR(G685)+1,YEAR(G685)))</f>
        <v/>
      </c>
      <c r="L685" s="14">
        <f>IF(OR(H685="",K685="",সেটিং!$B$3&lt;K685),"",IF(J685="SL",MAX(0,H685-H685*I685*(সেটিং!$B$3-K685)),H685*(1-I685)^(সেটিং!$B$3-K685)))</f>
        <v/>
      </c>
      <c r="M685" s="14">
        <f>IF(L685="","",IF(J685="SL",MIN(H685*I685,L685),L685*I685))</f>
        <v/>
      </c>
      <c r="N685" s="14">
        <f>IF(L685="","",L685-M685)</f>
        <v/>
      </c>
      <c r="O685" s="14">
        <f>IF(N685="","",H685-N685)</f>
        <v/>
      </c>
      <c r="P685" s="9" t="n"/>
      <c r="Q685" s="9" t="n"/>
    </row>
    <row r="686">
      <c r="A686" s="9" t="n"/>
      <c r="B686" s="9" t="n"/>
      <c r="C686" s="9" t="n"/>
      <c r="D686" s="9" t="n"/>
      <c r="E686" s="9" t="n"/>
      <c r="F686" s="9" t="n"/>
      <c r="G686" s="10" t="n"/>
      <c r="H686" s="11" t="n"/>
      <c r="I686" s="12">
        <f>IF(C686="","",IFERROR(VLOOKUP(C686,সেটিং!$A$6:$B$13,2,FALSE),""))</f>
        <v/>
      </c>
      <c r="J686" s="9" t="n"/>
      <c r="K686" s="13">
        <f>IF(G686="","",IF(MONTH(G686)&gt;=7,YEAR(G686)+1,YEAR(G686)))</f>
        <v/>
      </c>
      <c r="L686" s="14">
        <f>IF(OR(H686="",K686="",সেটিং!$B$3&lt;K686),"",IF(J686="SL",MAX(0,H686-H686*I686*(সেটিং!$B$3-K686)),H686*(1-I686)^(সেটিং!$B$3-K686)))</f>
        <v/>
      </c>
      <c r="M686" s="14">
        <f>IF(L686="","",IF(J686="SL",MIN(H686*I686,L686),L686*I686))</f>
        <v/>
      </c>
      <c r="N686" s="14">
        <f>IF(L686="","",L686-M686)</f>
        <v/>
      </c>
      <c r="O686" s="14">
        <f>IF(N686="","",H686-N686)</f>
        <v/>
      </c>
      <c r="P686" s="9" t="n"/>
      <c r="Q686" s="9" t="n"/>
    </row>
    <row r="687">
      <c r="A687" s="9" t="n"/>
      <c r="B687" s="9" t="n"/>
      <c r="C687" s="9" t="n"/>
      <c r="D687" s="9" t="n"/>
      <c r="E687" s="9" t="n"/>
      <c r="F687" s="9" t="n"/>
      <c r="G687" s="10" t="n"/>
      <c r="H687" s="11" t="n"/>
      <c r="I687" s="12">
        <f>IF(C687="","",IFERROR(VLOOKUP(C687,সেটিং!$A$6:$B$13,2,FALSE),""))</f>
        <v/>
      </c>
      <c r="J687" s="9" t="n"/>
      <c r="K687" s="13">
        <f>IF(G687="","",IF(MONTH(G687)&gt;=7,YEAR(G687)+1,YEAR(G687)))</f>
        <v/>
      </c>
      <c r="L687" s="14">
        <f>IF(OR(H687="",K687="",সেটিং!$B$3&lt;K687),"",IF(J687="SL",MAX(0,H687-H687*I687*(সেটিং!$B$3-K687)),H687*(1-I687)^(সেটিং!$B$3-K687)))</f>
        <v/>
      </c>
      <c r="M687" s="14">
        <f>IF(L687="","",IF(J687="SL",MIN(H687*I687,L687),L687*I687))</f>
        <v/>
      </c>
      <c r="N687" s="14">
        <f>IF(L687="","",L687-M687)</f>
        <v/>
      </c>
      <c r="O687" s="14">
        <f>IF(N687="","",H687-N687)</f>
        <v/>
      </c>
      <c r="P687" s="9" t="n"/>
      <c r="Q687" s="9" t="n"/>
    </row>
    <row r="688">
      <c r="A688" s="9" t="n"/>
      <c r="B688" s="9" t="n"/>
      <c r="C688" s="9" t="n"/>
      <c r="D688" s="9" t="n"/>
      <c r="E688" s="9" t="n"/>
      <c r="F688" s="9" t="n"/>
      <c r="G688" s="10" t="n"/>
      <c r="H688" s="11" t="n"/>
      <c r="I688" s="12">
        <f>IF(C688="","",IFERROR(VLOOKUP(C688,সেটিং!$A$6:$B$13,2,FALSE),""))</f>
        <v/>
      </c>
      <c r="J688" s="9" t="n"/>
      <c r="K688" s="13">
        <f>IF(G688="","",IF(MONTH(G688)&gt;=7,YEAR(G688)+1,YEAR(G688)))</f>
        <v/>
      </c>
      <c r="L688" s="14">
        <f>IF(OR(H688="",K688="",সেটিং!$B$3&lt;K688),"",IF(J688="SL",MAX(0,H688-H688*I688*(সেটিং!$B$3-K688)),H688*(1-I688)^(সেটিং!$B$3-K688)))</f>
        <v/>
      </c>
      <c r="M688" s="14">
        <f>IF(L688="","",IF(J688="SL",MIN(H688*I688,L688),L688*I688))</f>
        <v/>
      </c>
      <c r="N688" s="14">
        <f>IF(L688="","",L688-M688)</f>
        <v/>
      </c>
      <c r="O688" s="14">
        <f>IF(N688="","",H688-N688)</f>
        <v/>
      </c>
      <c r="P688" s="9" t="n"/>
      <c r="Q688" s="9" t="n"/>
    </row>
    <row r="689">
      <c r="A689" s="9" t="n"/>
      <c r="B689" s="9" t="n"/>
      <c r="C689" s="9" t="n"/>
      <c r="D689" s="9" t="n"/>
      <c r="E689" s="9" t="n"/>
      <c r="F689" s="9" t="n"/>
      <c r="G689" s="10" t="n"/>
      <c r="H689" s="11" t="n"/>
      <c r="I689" s="12">
        <f>IF(C689="","",IFERROR(VLOOKUP(C689,সেটিং!$A$6:$B$13,2,FALSE),""))</f>
        <v/>
      </c>
      <c r="J689" s="9" t="n"/>
      <c r="K689" s="13">
        <f>IF(G689="","",IF(MONTH(G689)&gt;=7,YEAR(G689)+1,YEAR(G689)))</f>
        <v/>
      </c>
      <c r="L689" s="14">
        <f>IF(OR(H689="",K689="",সেটিং!$B$3&lt;K689),"",IF(J689="SL",MAX(0,H689-H689*I689*(সেটিং!$B$3-K689)),H689*(1-I689)^(সেটিং!$B$3-K689)))</f>
        <v/>
      </c>
      <c r="M689" s="14">
        <f>IF(L689="","",IF(J689="SL",MIN(H689*I689,L689),L689*I689))</f>
        <v/>
      </c>
      <c r="N689" s="14">
        <f>IF(L689="","",L689-M689)</f>
        <v/>
      </c>
      <c r="O689" s="14">
        <f>IF(N689="","",H689-N689)</f>
        <v/>
      </c>
      <c r="P689" s="9" t="n"/>
      <c r="Q689" s="9" t="n"/>
    </row>
    <row r="690">
      <c r="A690" s="9" t="n"/>
      <c r="B690" s="9" t="n"/>
      <c r="C690" s="9" t="n"/>
      <c r="D690" s="9" t="n"/>
      <c r="E690" s="9" t="n"/>
      <c r="F690" s="9" t="n"/>
      <c r="G690" s="10" t="n"/>
      <c r="H690" s="11" t="n"/>
      <c r="I690" s="12">
        <f>IF(C690="","",IFERROR(VLOOKUP(C690,সেটিং!$A$6:$B$13,2,FALSE),""))</f>
        <v/>
      </c>
      <c r="J690" s="9" t="n"/>
      <c r="K690" s="13">
        <f>IF(G690="","",IF(MONTH(G690)&gt;=7,YEAR(G690)+1,YEAR(G690)))</f>
        <v/>
      </c>
      <c r="L690" s="14">
        <f>IF(OR(H690="",K690="",সেটিং!$B$3&lt;K690),"",IF(J690="SL",MAX(0,H690-H690*I690*(সেটিং!$B$3-K690)),H690*(1-I690)^(সেটিং!$B$3-K690)))</f>
        <v/>
      </c>
      <c r="M690" s="14">
        <f>IF(L690="","",IF(J690="SL",MIN(H690*I690,L690),L690*I690))</f>
        <v/>
      </c>
      <c r="N690" s="14">
        <f>IF(L690="","",L690-M690)</f>
        <v/>
      </c>
      <c r="O690" s="14">
        <f>IF(N690="","",H690-N690)</f>
        <v/>
      </c>
      <c r="P690" s="9" t="n"/>
      <c r="Q690" s="9" t="n"/>
    </row>
    <row r="691">
      <c r="A691" s="9" t="n"/>
      <c r="B691" s="9" t="n"/>
      <c r="C691" s="9" t="n"/>
      <c r="D691" s="9" t="n"/>
      <c r="E691" s="9" t="n"/>
      <c r="F691" s="9" t="n"/>
      <c r="G691" s="10" t="n"/>
      <c r="H691" s="11" t="n"/>
      <c r="I691" s="12">
        <f>IF(C691="","",IFERROR(VLOOKUP(C691,সেটিং!$A$6:$B$13,2,FALSE),""))</f>
        <v/>
      </c>
      <c r="J691" s="9" t="n"/>
      <c r="K691" s="13">
        <f>IF(G691="","",IF(MONTH(G691)&gt;=7,YEAR(G691)+1,YEAR(G691)))</f>
        <v/>
      </c>
      <c r="L691" s="14">
        <f>IF(OR(H691="",K691="",সেটিং!$B$3&lt;K691),"",IF(J691="SL",MAX(0,H691-H691*I691*(সেটিং!$B$3-K691)),H691*(1-I691)^(সেটিং!$B$3-K691)))</f>
        <v/>
      </c>
      <c r="M691" s="14">
        <f>IF(L691="","",IF(J691="SL",MIN(H691*I691,L691),L691*I691))</f>
        <v/>
      </c>
      <c r="N691" s="14">
        <f>IF(L691="","",L691-M691)</f>
        <v/>
      </c>
      <c r="O691" s="14">
        <f>IF(N691="","",H691-N691)</f>
        <v/>
      </c>
      <c r="P691" s="9" t="n"/>
      <c r="Q691" s="9" t="n"/>
    </row>
    <row r="692">
      <c r="A692" s="9" t="n"/>
      <c r="B692" s="9" t="n"/>
      <c r="C692" s="9" t="n"/>
      <c r="D692" s="9" t="n"/>
      <c r="E692" s="9" t="n"/>
      <c r="F692" s="9" t="n"/>
      <c r="G692" s="10" t="n"/>
      <c r="H692" s="11" t="n"/>
      <c r="I692" s="12">
        <f>IF(C692="","",IFERROR(VLOOKUP(C692,সেটিং!$A$6:$B$13,2,FALSE),""))</f>
        <v/>
      </c>
      <c r="J692" s="9" t="n"/>
      <c r="K692" s="13">
        <f>IF(G692="","",IF(MONTH(G692)&gt;=7,YEAR(G692)+1,YEAR(G692)))</f>
        <v/>
      </c>
      <c r="L692" s="14">
        <f>IF(OR(H692="",K692="",সেটিং!$B$3&lt;K692),"",IF(J692="SL",MAX(0,H692-H692*I692*(সেটিং!$B$3-K692)),H692*(1-I692)^(সেটিং!$B$3-K692)))</f>
        <v/>
      </c>
      <c r="M692" s="14">
        <f>IF(L692="","",IF(J692="SL",MIN(H692*I692,L692),L692*I692))</f>
        <v/>
      </c>
      <c r="N692" s="14">
        <f>IF(L692="","",L692-M692)</f>
        <v/>
      </c>
      <c r="O692" s="14">
        <f>IF(N692="","",H692-N692)</f>
        <v/>
      </c>
      <c r="P692" s="9" t="n"/>
      <c r="Q692" s="9" t="n"/>
    </row>
    <row r="693">
      <c r="A693" s="9" t="n"/>
      <c r="B693" s="9" t="n"/>
      <c r="C693" s="9" t="n"/>
      <c r="D693" s="9" t="n"/>
      <c r="E693" s="9" t="n"/>
      <c r="F693" s="9" t="n"/>
      <c r="G693" s="10" t="n"/>
      <c r="H693" s="11" t="n"/>
      <c r="I693" s="12">
        <f>IF(C693="","",IFERROR(VLOOKUP(C693,সেটিং!$A$6:$B$13,2,FALSE),""))</f>
        <v/>
      </c>
      <c r="J693" s="9" t="n"/>
      <c r="K693" s="13">
        <f>IF(G693="","",IF(MONTH(G693)&gt;=7,YEAR(G693)+1,YEAR(G693)))</f>
        <v/>
      </c>
      <c r="L693" s="14">
        <f>IF(OR(H693="",K693="",সেটিং!$B$3&lt;K693),"",IF(J693="SL",MAX(0,H693-H693*I693*(সেটিং!$B$3-K693)),H693*(1-I693)^(সেটিং!$B$3-K693)))</f>
        <v/>
      </c>
      <c r="M693" s="14">
        <f>IF(L693="","",IF(J693="SL",MIN(H693*I693,L693),L693*I693))</f>
        <v/>
      </c>
      <c r="N693" s="14">
        <f>IF(L693="","",L693-M693)</f>
        <v/>
      </c>
      <c r="O693" s="14">
        <f>IF(N693="","",H693-N693)</f>
        <v/>
      </c>
      <c r="P693" s="9" t="n"/>
      <c r="Q693" s="9" t="n"/>
    </row>
    <row r="694">
      <c r="A694" s="9" t="n"/>
      <c r="B694" s="9" t="n"/>
      <c r="C694" s="9" t="n"/>
      <c r="D694" s="9" t="n"/>
      <c r="E694" s="9" t="n"/>
      <c r="F694" s="9" t="n"/>
      <c r="G694" s="10" t="n"/>
      <c r="H694" s="11" t="n"/>
      <c r="I694" s="12">
        <f>IF(C694="","",IFERROR(VLOOKUP(C694,সেটিং!$A$6:$B$13,2,FALSE),""))</f>
        <v/>
      </c>
      <c r="J694" s="9" t="n"/>
      <c r="K694" s="13">
        <f>IF(G694="","",IF(MONTH(G694)&gt;=7,YEAR(G694)+1,YEAR(G694)))</f>
        <v/>
      </c>
      <c r="L694" s="14">
        <f>IF(OR(H694="",K694="",সেটিং!$B$3&lt;K694),"",IF(J694="SL",MAX(0,H694-H694*I694*(সেটিং!$B$3-K694)),H694*(1-I694)^(সেটিং!$B$3-K694)))</f>
        <v/>
      </c>
      <c r="M694" s="14">
        <f>IF(L694="","",IF(J694="SL",MIN(H694*I694,L694),L694*I694))</f>
        <v/>
      </c>
      <c r="N694" s="14">
        <f>IF(L694="","",L694-M694)</f>
        <v/>
      </c>
      <c r="O694" s="14">
        <f>IF(N694="","",H694-N694)</f>
        <v/>
      </c>
      <c r="P694" s="9" t="n"/>
      <c r="Q694" s="9" t="n"/>
    </row>
    <row r="695">
      <c r="A695" s="9" t="n"/>
      <c r="B695" s="9" t="n"/>
      <c r="C695" s="9" t="n"/>
      <c r="D695" s="9" t="n"/>
      <c r="E695" s="9" t="n"/>
      <c r="F695" s="9" t="n"/>
      <c r="G695" s="10" t="n"/>
      <c r="H695" s="11" t="n"/>
      <c r="I695" s="12">
        <f>IF(C695="","",IFERROR(VLOOKUP(C695,সেটিং!$A$6:$B$13,2,FALSE),""))</f>
        <v/>
      </c>
      <c r="J695" s="9" t="n"/>
      <c r="K695" s="13">
        <f>IF(G695="","",IF(MONTH(G695)&gt;=7,YEAR(G695)+1,YEAR(G695)))</f>
        <v/>
      </c>
      <c r="L695" s="14">
        <f>IF(OR(H695="",K695="",সেটিং!$B$3&lt;K695),"",IF(J695="SL",MAX(0,H695-H695*I695*(সেটিং!$B$3-K695)),H695*(1-I695)^(সেটিং!$B$3-K695)))</f>
        <v/>
      </c>
      <c r="M695" s="14">
        <f>IF(L695="","",IF(J695="SL",MIN(H695*I695,L695),L695*I695))</f>
        <v/>
      </c>
      <c r="N695" s="14">
        <f>IF(L695="","",L695-M695)</f>
        <v/>
      </c>
      <c r="O695" s="14">
        <f>IF(N695="","",H695-N695)</f>
        <v/>
      </c>
      <c r="P695" s="9" t="n"/>
      <c r="Q695" s="9" t="n"/>
    </row>
    <row r="696">
      <c r="A696" s="9" t="n"/>
      <c r="B696" s="9" t="n"/>
      <c r="C696" s="9" t="n"/>
      <c r="D696" s="9" t="n"/>
      <c r="E696" s="9" t="n"/>
      <c r="F696" s="9" t="n"/>
      <c r="G696" s="10" t="n"/>
      <c r="H696" s="11" t="n"/>
      <c r="I696" s="12">
        <f>IF(C696="","",IFERROR(VLOOKUP(C696,সেটিং!$A$6:$B$13,2,FALSE),""))</f>
        <v/>
      </c>
      <c r="J696" s="9" t="n"/>
      <c r="K696" s="13">
        <f>IF(G696="","",IF(MONTH(G696)&gt;=7,YEAR(G696)+1,YEAR(G696)))</f>
        <v/>
      </c>
      <c r="L696" s="14">
        <f>IF(OR(H696="",K696="",সেটিং!$B$3&lt;K696),"",IF(J696="SL",MAX(0,H696-H696*I696*(সেটিং!$B$3-K696)),H696*(1-I696)^(সেটিং!$B$3-K696)))</f>
        <v/>
      </c>
      <c r="M696" s="14">
        <f>IF(L696="","",IF(J696="SL",MIN(H696*I696,L696),L696*I696))</f>
        <v/>
      </c>
      <c r="N696" s="14">
        <f>IF(L696="","",L696-M696)</f>
        <v/>
      </c>
      <c r="O696" s="14">
        <f>IF(N696="","",H696-N696)</f>
        <v/>
      </c>
      <c r="P696" s="9" t="n"/>
      <c r="Q696" s="9" t="n"/>
    </row>
    <row r="697">
      <c r="A697" s="9" t="n"/>
      <c r="B697" s="9" t="n"/>
      <c r="C697" s="9" t="n"/>
      <c r="D697" s="9" t="n"/>
      <c r="E697" s="9" t="n"/>
      <c r="F697" s="9" t="n"/>
      <c r="G697" s="10" t="n"/>
      <c r="H697" s="11" t="n"/>
      <c r="I697" s="12">
        <f>IF(C697="","",IFERROR(VLOOKUP(C697,সেটিং!$A$6:$B$13,2,FALSE),""))</f>
        <v/>
      </c>
      <c r="J697" s="9" t="n"/>
      <c r="K697" s="13">
        <f>IF(G697="","",IF(MONTH(G697)&gt;=7,YEAR(G697)+1,YEAR(G697)))</f>
        <v/>
      </c>
      <c r="L697" s="14">
        <f>IF(OR(H697="",K697="",সেটিং!$B$3&lt;K697),"",IF(J697="SL",MAX(0,H697-H697*I697*(সেটিং!$B$3-K697)),H697*(1-I697)^(সেটিং!$B$3-K697)))</f>
        <v/>
      </c>
      <c r="M697" s="14">
        <f>IF(L697="","",IF(J697="SL",MIN(H697*I697,L697),L697*I697))</f>
        <v/>
      </c>
      <c r="N697" s="14">
        <f>IF(L697="","",L697-M697)</f>
        <v/>
      </c>
      <c r="O697" s="14">
        <f>IF(N697="","",H697-N697)</f>
        <v/>
      </c>
      <c r="P697" s="9" t="n"/>
      <c r="Q697" s="9" t="n"/>
    </row>
    <row r="698">
      <c r="A698" s="9" t="n"/>
      <c r="B698" s="9" t="n"/>
      <c r="C698" s="9" t="n"/>
      <c r="D698" s="9" t="n"/>
      <c r="E698" s="9" t="n"/>
      <c r="F698" s="9" t="n"/>
      <c r="G698" s="10" t="n"/>
      <c r="H698" s="11" t="n"/>
      <c r="I698" s="12">
        <f>IF(C698="","",IFERROR(VLOOKUP(C698,সেটিং!$A$6:$B$13,2,FALSE),""))</f>
        <v/>
      </c>
      <c r="J698" s="9" t="n"/>
      <c r="K698" s="13">
        <f>IF(G698="","",IF(MONTH(G698)&gt;=7,YEAR(G698)+1,YEAR(G698)))</f>
        <v/>
      </c>
      <c r="L698" s="14">
        <f>IF(OR(H698="",K698="",সেটিং!$B$3&lt;K698),"",IF(J698="SL",MAX(0,H698-H698*I698*(সেটিং!$B$3-K698)),H698*(1-I698)^(সেটিং!$B$3-K698)))</f>
        <v/>
      </c>
      <c r="M698" s="14">
        <f>IF(L698="","",IF(J698="SL",MIN(H698*I698,L698),L698*I698))</f>
        <v/>
      </c>
      <c r="N698" s="14">
        <f>IF(L698="","",L698-M698)</f>
        <v/>
      </c>
      <c r="O698" s="14">
        <f>IF(N698="","",H698-N698)</f>
        <v/>
      </c>
      <c r="P698" s="9" t="n"/>
      <c r="Q698" s="9" t="n"/>
    </row>
    <row r="699">
      <c r="A699" s="9" t="n"/>
      <c r="B699" s="9" t="n"/>
      <c r="C699" s="9" t="n"/>
      <c r="D699" s="9" t="n"/>
      <c r="E699" s="9" t="n"/>
      <c r="F699" s="9" t="n"/>
      <c r="G699" s="10" t="n"/>
      <c r="H699" s="11" t="n"/>
      <c r="I699" s="12">
        <f>IF(C699="","",IFERROR(VLOOKUP(C699,সেটিং!$A$6:$B$13,2,FALSE),""))</f>
        <v/>
      </c>
      <c r="J699" s="9" t="n"/>
      <c r="K699" s="13">
        <f>IF(G699="","",IF(MONTH(G699)&gt;=7,YEAR(G699)+1,YEAR(G699)))</f>
        <v/>
      </c>
      <c r="L699" s="14">
        <f>IF(OR(H699="",K699="",সেটিং!$B$3&lt;K699),"",IF(J699="SL",MAX(0,H699-H699*I699*(সেটিং!$B$3-K699)),H699*(1-I699)^(সেটিং!$B$3-K699)))</f>
        <v/>
      </c>
      <c r="M699" s="14">
        <f>IF(L699="","",IF(J699="SL",MIN(H699*I699,L699),L699*I699))</f>
        <v/>
      </c>
      <c r="N699" s="14">
        <f>IF(L699="","",L699-M699)</f>
        <v/>
      </c>
      <c r="O699" s="14">
        <f>IF(N699="","",H699-N699)</f>
        <v/>
      </c>
      <c r="P699" s="9" t="n"/>
      <c r="Q699" s="9" t="n"/>
    </row>
    <row r="700">
      <c r="A700" s="9" t="n"/>
      <c r="B700" s="9" t="n"/>
      <c r="C700" s="9" t="n"/>
      <c r="D700" s="9" t="n"/>
      <c r="E700" s="9" t="n"/>
      <c r="F700" s="9" t="n"/>
      <c r="G700" s="10" t="n"/>
      <c r="H700" s="11" t="n"/>
      <c r="I700" s="12">
        <f>IF(C700="","",IFERROR(VLOOKUP(C700,সেটিং!$A$6:$B$13,2,FALSE),""))</f>
        <v/>
      </c>
      <c r="J700" s="9" t="n"/>
      <c r="K700" s="13">
        <f>IF(G700="","",IF(MONTH(G700)&gt;=7,YEAR(G700)+1,YEAR(G700)))</f>
        <v/>
      </c>
      <c r="L700" s="14">
        <f>IF(OR(H700="",K700="",সেটিং!$B$3&lt;K700),"",IF(J700="SL",MAX(0,H700-H700*I700*(সেটিং!$B$3-K700)),H700*(1-I700)^(সেটিং!$B$3-K700)))</f>
        <v/>
      </c>
      <c r="M700" s="14">
        <f>IF(L700="","",IF(J700="SL",MIN(H700*I700,L700),L700*I700))</f>
        <v/>
      </c>
      <c r="N700" s="14">
        <f>IF(L700="","",L700-M700)</f>
        <v/>
      </c>
      <c r="O700" s="14">
        <f>IF(N700="","",H700-N700)</f>
        <v/>
      </c>
      <c r="P700" s="9" t="n"/>
      <c r="Q700" s="9" t="n"/>
    </row>
    <row r="701">
      <c r="A701" s="9" t="n"/>
      <c r="B701" s="9" t="n"/>
      <c r="C701" s="9" t="n"/>
      <c r="D701" s="9" t="n"/>
      <c r="E701" s="9" t="n"/>
      <c r="F701" s="9" t="n"/>
      <c r="G701" s="10" t="n"/>
      <c r="H701" s="11" t="n"/>
      <c r="I701" s="12">
        <f>IF(C701="","",IFERROR(VLOOKUP(C701,সেটিং!$A$6:$B$13,2,FALSE),""))</f>
        <v/>
      </c>
      <c r="J701" s="9" t="n"/>
      <c r="K701" s="13">
        <f>IF(G701="","",IF(MONTH(G701)&gt;=7,YEAR(G701)+1,YEAR(G701)))</f>
        <v/>
      </c>
      <c r="L701" s="14">
        <f>IF(OR(H701="",K701="",সেটিং!$B$3&lt;K701),"",IF(J701="SL",MAX(0,H701-H701*I701*(সেটিং!$B$3-K701)),H701*(1-I701)^(সেটিং!$B$3-K701)))</f>
        <v/>
      </c>
      <c r="M701" s="14">
        <f>IF(L701="","",IF(J701="SL",MIN(H701*I701,L701),L701*I701))</f>
        <v/>
      </c>
      <c r="N701" s="14">
        <f>IF(L701="","",L701-M701)</f>
        <v/>
      </c>
      <c r="O701" s="14">
        <f>IF(N701="","",H701-N701)</f>
        <v/>
      </c>
      <c r="P701" s="9" t="n"/>
      <c r="Q701" s="9" t="n"/>
    </row>
    <row r="702">
      <c r="A702" s="9" t="n"/>
      <c r="B702" s="9" t="n"/>
      <c r="C702" s="9" t="n"/>
      <c r="D702" s="9" t="n"/>
      <c r="E702" s="9" t="n"/>
      <c r="F702" s="9" t="n"/>
      <c r="G702" s="10" t="n"/>
      <c r="H702" s="11" t="n"/>
      <c r="I702" s="12">
        <f>IF(C702="","",IFERROR(VLOOKUP(C702,সেটিং!$A$6:$B$13,2,FALSE),""))</f>
        <v/>
      </c>
      <c r="J702" s="9" t="n"/>
      <c r="K702" s="13">
        <f>IF(G702="","",IF(MONTH(G702)&gt;=7,YEAR(G702)+1,YEAR(G702)))</f>
        <v/>
      </c>
      <c r="L702" s="14">
        <f>IF(OR(H702="",K702="",সেটিং!$B$3&lt;K702),"",IF(J702="SL",MAX(0,H702-H702*I702*(সেটিং!$B$3-K702)),H702*(1-I702)^(সেটিং!$B$3-K702)))</f>
        <v/>
      </c>
      <c r="M702" s="14">
        <f>IF(L702="","",IF(J702="SL",MIN(H702*I702,L702),L702*I702))</f>
        <v/>
      </c>
      <c r="N702" s="14">
        <f>IF(L702="","",L702-M702)</f>
        <v/>
      </c>
      <c r="O702" s="14">
        <f>IF(N702="","",H702-N702)</f>
        <v/>
      </c>
      <c r="P702" s="9" t="n"/>
      <c r="Q702" s="9" t="n"/>
    </row>
    <row r="703">
      <c r="A703" s="9" t="n"/>
      <c r="B703" s="9" t="n"/>
      <c r="C703" s="9" t="n"/>
      <c r="D703" s="9" t="n"/>
      <c r="E703" s="9" t="n"/>
      <c r="F703" s="9" t="n"/>
      <c r="G703" s="10" t="n"/>
      <c r="H703" s="11" t="n"/>
      <c r="I703" s="12">
        <f>IF(C703="","",IFERROR(VLOOKUP(C703,সেটিং!$A$6:$B$13,2,FALSE),""))</f>
        <v/>
      </c>
      <c r="J703" s="9" t="n"/>
      <c r="K703" s="13">
        <f>IF(G703="","",IF(MONTH(G703)&gt;=7,YEAR(G703)+1,YEAR(G703)))</f>
        <v/>
      </c>
      <c r="L703" s="14">
        <f>IF(OR(H703="",K703="",সেটিং!$B$3&lt;K703),"",IF(J703="SL",MAX(0,H703-H703*I703*(সেটিং!$B$3-K703)),H703*(1-I703)^(সেটিং!$B$3-K703)))</f>
        <v/>
      </c>
      <c r="M703" s="14">
        <f>IF(L703="","",IF(J703="SL",MIN(H703*I703,L703),L703*I703))</f>
        <v/>
      </c>
      <c r="N703" s="14">
        <f>IF(L703="","",L703-M703)</f>
        <v/>
      </c>
      <c r="O703" s="14">
        <f>IF(N703="","",H703-N703)</f>
        <v/>
      </c>
      <c r="P703" s="9" t="n"/>
      <c r="Q703" s="9" t="n"/>
    </row>
    <row r="704">
      <c r="A704" s="9" t="n"/>
      <c r="B704" s="9" t="n"/>
      <c r="C704" s="9" t="n"/>
      <c r="D704" s="9" t="n"/>
      <c r="E704" s="9" t="n"/>
      <c r="F704" s="9" t="n"/>
      <c r="G704" s="10" t="n"/>
      <c r="H704" s="11" t="n"/>
      <c r="I704" s="12">
        <f>IF(C704="","",IFERROR(VLOOKUP(C704,সেটিং!$A$6:$B$13,2,FALSE),""))</f>
        <v/>
      </c>
      <c r="J704" s="9" t="n"/>
      <c r="K704" s="13">
        <f>IF(G704="","",IF(MONTH(G704)&gt;=7,YEAR(G704)+1,YEAR(G704)))</f>
        <v/>
      </c>
      <c r="L704" s="14">
        <f>IF(OR(H704="",K704="",সেটিং!$B$3&lt;K704),"",IF(J704="SL",MAX(0,H704-H704*I704*(সেটিং!$B$3-K704)),H704*(1-I704)^(সেটিং!$B$3-K704)))</f>
        <v/>
      </c>
      <c r="M704" s="14">
        <f>IF(L704="","",IF(J704="SL",MIN(H704*I704,L704),L704*I704))</f>
        <v/>
      </c>
      <c r="N704" s="14">
        <f>IF(L704="","",L704-M704)</f>
        <v/>
      </c>
      <c r="O704" s="14">
        <f>IF(N704="","",H704-N704)</f>
        <v/>
      </c>
      <c r="P704" s="9" t="n"/>
      <c r="Q704" s="9" t="n"/>
    </row>
    <row r="705">
      <c r="A705" s="9" t="n"/>
      <c r="B705" s="9" t="n"/>
      <c r="C705" s="9" t="n"/>
      <c r="D705" s="9" t="n"/>
      <c r="E705" s="9" t="n"/>
      <c r="F705" s="9" t="n"/>
      <c r="G705" s="10" t="n"/>
      <c r="H705" s="11" t="n"/>
      <c r="I705" s="12">
        <f>IF(C705="","",IFERROR(VLOOKUP(C705,সেটিং!$A$6:$B$13,2,FALSE),""))</f>
        <v/>
      </c>
      <c r="J705" s="9" t="n"/>
      <c r="K705" s="13">
        <f>IF(G705="","",IF(MONTH(G705)&gt;=7,YEAR(G705)+1,YEAR(G705)))</f>
        <v/>
      </c>
      <c r="L705" s="14">
        <f>IF(OR(H705="",K705="",সেটিং!$B$3&lt;K705),"",IF(J705="SL",MAX(0,H705-H705*I705*(সেটিং!$B$3-K705)),H705*(1-I705)^(সেটিং!$B$3-K705)))</f>
        <v/>
      </c>
      <c r="M705" s="14">
        <f>IF(L705="","",IF(J705="SL",MIN(H705*I705,L705),L705*I705))</f>
        <v/>
      </c>
      <c r="N705" s="14">
        <f>IF(L705="","",L705-M705)</f>
        <v/>
      </c>
      <c r="O705" s="14">
        <f>IF(N705="","",H705-N705)</f>
        <v/>
      </c>
      <c r="P705" s="9" t="n"/>
      <c r="Q705" s="9" t="n"/>
    </row>
    <row r="706">
      <c r="A706" s="9" t="n"/>
      <c r="B706" s="9" t="n"/>
      <c r="C706" s="9" t="n"/>
      <c r="D706" s="9" t="n"/>
      <c r="E706" s="9" t="n"/>
      <c r="F706" s="9" t="n"/>
      <c r="G706" s="10" t="n"/>
      <c r="H706" s="11" t="n"/>
      <c r="I706" s="12">
        <f>IF(C706="","",IFERROR(VLOOKUP(C706,সেটিং!$A$6:$B$13,2,FALSE),""))</f>
        <v/>
      </c>
      <c r="J706" s="9" t="n"/>
      <c r="K706" s="13">
        <f>IF(G706="","",IF(MONTH(G706)&gt;=7,YEAR(G706)+1,YEAR(G706)))</f>
        <v/>
      </c>
      <c r="L706" s="14">
        <f>IF(OR(H706="",K706="",সেটিং!$B$3&lt;K706),"",IF(J706="SL",MAX(0,H706-H706*I706*(সেটিং!$B$3-K706)),H706*(1-I706)^(সেটিং!$B$3-K706)))</f>
        <v/>
      </c>
      <c r="M706" s="14">
        <f>IF(L706="","",IF(J706="SL",MIN(H706*I706,L706),L706*I706))</f>
        <v/>
      </c>
      <c r="N706" s="14">
        <f>IF(L706="","",L706-M706)</f>
        <v/>
      </c>
      <c r="O706" s="14">
        <f>IF(N706="","",H706-N706)</f>
        <v/>
      </c>
      <c r="P706" s="9" t="n"/>
      <c r="Q706" s="9" t="n"/>
    </row>
    <row r="707">
      <c r="A707" s="9" t="n"/>
      <c r="B707" s="9" t="n"/>
      <c r="C707" s="9" t="n"/>
      <c r="D707" s="9" t="n"/>
      <c r="E707" s="9" t="n"/>
      <c r="F707" s="9" t="n"/>
      <c r="G707" s="10" t="n"/>
      <c r="H707" s="11" t="n"/>
      <c r="I707" s="12">
        <f>IF(C707="","",IFERROR(VLOOKUP(C707,সেটিং!$A$6:$B$13,2,FALSE),""))</f>
        <v/>
      </c>
      <c r="J707" s="9" t="n"/>
      <c r="K707" s="13">
        <f>IF(G707="","",IF(MONTH(G707)&gt;=7,YEAR(G707)+1,YEAR(G707)))</f>
        <v/>
      </c>
      <c r="L707" s="14">
        <f>IF(OR(H707="",K707="",সেটিং!$B$3&lt;K707),"",IF(J707="SL",MAX(0,H707-H707*I707*(সেটিং!$B$3-K707)),H707*(1-I707)^(সেটিং!$B$3-K707)))</f>
        <v/>
      </c>
      <c r="M707" s="14">
        <f>IF(L707="","",IF(J707="SL",MIN(H707*I707,L707),L707*I707))</f>
        <v/>
      </c>
      <c r="N707" s="14">
        <f>IF(L707="","",L707-M707)</f>
        <v/>
      </c>
      <c r="O707" s="14">
        <f>IF(N707="","",H707-N707)</f>
        <v/>
      </c>
      <c r="P707" s="9" t="n"/>
      <c r="Q707" s="9" t="n"/>
    </row>
    <row r="708">
      <c r="A708" s="9" t="n"/>
      <c r="B708" s="9" t="n"/>
      <c r="C708" s="9" t="n"/>
      <c r="D708" s="9" t="n"/>
      <c r="E708" s="9" t="n"/>
      <c r="F708" s="9" t="n"/>
      <c r="G708" s="10" t="n"/>
      <c r="H708" s="11" t="n"/>
      <c r="I708" s="12">
        <f>IF(C708="","",IFERROR(VLOOKUP(C708,সেটিং!$A$6:$B$13,2,FALSE),""))</f>
        <v/>
      </c>
      <c r="J708" s="9" t="n"/>
      <c r="K708" s="13">
        <f>IF(G708="","",IF(MONTH(G708)&gt;=7,YEAR(G708)+1,YEAR(G708)))</f>
        <v/>
      </c>
      <c r="L708" s="14">
        <f>IF(OR(H708="",K708="",সেটিং!$B$3&lt;K708),"",IF(J708="SL",MAX(0,H708-H708*I708*(সেটিং!$B$3-K708)),H708*(1-I708)^(সেটিং!$B$3-K708)))</f>
        <v/>
      </c>
      <c r="M708" s="14">
        <f>IF(L708="","",IF(J708="SL",MIN(H708*I708,L708),L708*I708))</f>
        <v/>
      </c>
      <c r="N708" s="14">
        <f>IF(L708="","",L708-M708)</f>
        <v/>
      </c>
      <c r="O708" s="14">
        <f>IF(N708="","",H708-N708)</f>
        <v/>
      </c>
      <c r="P708" s="9" t="n"/>
      <c r="Q708" s="9" t="n"/>
    </row>
    <row r="709">
      <c r="A709" s="9" t="n"/>
      <c r="B709" s="9" t="n"/>
      <c r="C709" s="9" t="n"/>
      <c r="D709" s="9" t="n"/>
      <c r="E709" s="9" t="n"/>
      <c r="F709" s="9" t="n"/>
      <c r="G709" s="10" t="n"/>
      <c r="H709" s="11" t="n"/>
      <c r="I709" s="12">
        <f>IF(C709="","",IFERROR(VLOOKUP(C709,সেটিং!$A$6:$B$13,2,FALSE),""))</f>
        <v/>
      </c>
      <c r="J709" s="9" t="n"/>
      <c r="K709" s="13">
        <f>IF(G709="","",IF(MONTH(G709)&gt;=7,YEAR(G709)+1,YEAR(G709)))</f>
        <v/>
      </c>
      <c r="L709" s="14">
        <f>IF(OR(H709="",K709="",সেটিং!$B$3&lt;K709),"",IF(J709="SL",MAX(0,H709-H709*I709*(সেটিং!$B$3-K709)),H709*(1-I709)^(সেটিং!$B$3-K709)))</f>
        <v/>
      </c>
      <c r="M709" s="14">
        <f>IF(L709="","",IF(J709="SL",MIN(H709*I709,L709),L709*I709))</f>
        <v/>
      </c>
      <c r="N709" s="14">
        <f>IF(L709="","",L709-M709)</f>
        <v/>
      </c>
      <c r="O709" s="14">
        <f>IF(N709="","",H709-N709)</f>
        <v/>
      </c>
      <c r="P709" s="9" t="n"/>
      <c r="Q709" s="9" t="n"/>
    </row>
    <row r="710">
      <c r="A710" s="9" t="n"/>
      <c r="B710" s="9" t="n"/>
      <c r="C710" s="9" t="n"/>
      <c r="D710" s="9" t="n"/>
      <c r="E710" s="9" t="n"/>
      <c r="F710" s="9" t="n"/>
      <c r="G710" s="10" t="n"/>
      <c r="H710" s="11" t="n"/>
      <c r="I710" s="12">
        <f>IF(C710="","",IFERROR(VLOOKUP(C710,সেটিং!$A$6:$B$13,2,FALSE),""))</f>
        <v/>
      </c>
      <c r="J710" s="9" t="n"/>
      <c r="K710" s="13">
        <f>IF(G710="","",IF(MONTH(G710)&gt;=7,YEAR(G710)+1,YEAR(G710)))</f>
        <v/>
      </c>
      <c r="L710" s="14">
        <f>IF(OR(H710="",K710="",সেটিং!$B$3&lt;K710),"",IF(J710="SL",MAX(0,H710-H710*I710*(সেটিং!$B$3-K710)),H710*(1-I710)^(সেটিং!$B$3-K710)))</f>
        <v/>
      </c>
      <c r="M710" s="14">
        <f>IF(L710="","",IF(J710="SL",MIN(H710*I710,L710),L710*I710))</f>
        <v/>
      </c>
      <c r="N710" s="14">
        <f>IF(L710="","",L710-M710)</f>
        <v/>
      </c>
      <c r="O710" s="14">
        <f>IF(N710="","",H710-N710)</f>
        <v/>
      </c>
      <c r="P710" s="9" t="n"/>
      <c r="Q710" s="9" t="n"/>
    </row>
    <row r="711">
      <c r="A711" s="9" t="n"/>
      <c r="B711" s="9" t="n"/>
      <c r="C711" s="9" t="n"/>
      <c r="D711" s="9" t="n"/>
      <c r="E711" s="9" t="n"/>
      <c r="F711" s="9" t="n"/>
      <c r="G711" s="10" t="n"/>
      <c r="H711" s="11" t="n"/>
      <c r="I711" s="12">
        <f>IF(C711="","",IFERROR(VLOOKUP(C711,সেটিং!$A$6:$B$13,2,FALSE),""))</f>
        <v/>
      </c>
      <c r="J711" s="9" t="n"/>
      <c r="K711" s="13">
        <f>IF(G711="","",IF(MONTH(G711)&gt;=7,YEAR(G711)+1,YEAR(G711)))</f>
        <v/>
      </c>
      <c r="L711" s="14">
        <f>IF(OR(H711="",K711="",সেটিং!$B$3&lt;K711),"",IF(J711="SL",MAX(0,H711-H711*I711*(সেটিং!$B$3-K711)),H711*(1-I711)^(সেটিং!$B$3-K711)))</f>
        <v/>
      </c>
      <c r="M711" s="14">
        <f>IF(L711="","",IF(J711="SL",MIN(H711*I711,L711),L711*I711))</f>
        <v/>
      </c>
      <c r="N711" s="14">
        <f>IF(L711="","",L711-M711)</f>
        <v/>
      </c>
      <c r="O711" s="14">
        <f>IF(N711="","",H711-N711)</f>
        <v/>
      </c>
      <c r="P711" s="9" t="n"/>
      <c r="Q711" s="9" t="n"/>
    </row>
    <row r="712">
      <c r="A712" s="9" t="n"/>
      <c r="B712" s="9" t="n"/>
      <c r="C712" s="9" t="n"/>
      <c r="D712" s="9" t="n"/>
      <c r="E712" s="9" t="n"/>
      <c r="F712" s="9" t="n"/>
      <c r="G712" s="10" t="n"/>
      <c r="H712" s="11" t="n"/>
      <c r="I712" s="12">
        <f>IF(C712="","",IFERROR(VLOOKUP(C712,সেটিং!$A$6:$B$13,2,FALSE),""))</f>
        <v/>
      </c>
      <c r="J712" s="9" t="n"/>
      <c r="K712" s="13">
        <f>IF(G712="","",IF(MONTH(G712)&gt;=7,YEAR(G712)+1,YEAR(G712)))</f>
        <v/>
      </c>
      <c r="L712" s="14">
        <f>IF(OR(H712="",K712="",সেটিং!$B$3&lt;K712),"",IF(J712="SL",MAX(0,H712-H712*I712*(সেটিং!$B$3-K712)),H712*(1-I712)^(সেটিং!$B$3-K712)))</f>
        <v/>
      </c>
      <c r="M712" s="14">
        <f>IF(L712="","",IF(J712="SL",MIN(H712*I712,L712),L712*I712))</f>
        <v/>
      </c>
      <c r="N712" s="14">
        <f>IF(L712="","",L712-M712)</f>
        <v/>
      </c>
      <c r="O712" s="14">
        <f>IF(N712="","",H712-N712)</f>
        <v/>
      </c>
      <c r="P712" s="9" t="n"/>
      <c r="Q712" s="9" t="n"/>
    </row>
    <row r="713">
      <c r="A713" s="9" t="n"/>
      <c r="B713" s="9" t="n"/>
      <c r="C713" s="9" t="n"/>
      <c r="D713" s="9" t="n"/>
      <c r="E713" s="9" t="n"/>
      <c r="F713" s="9" t="n"/>
      <c r="G713" s="10" t="n"/>
      <c r="H713" s="11" t="n"/>
      <c r="I713" s="12">
        <f>IF(C713="","",IFERROR(VLOOKUP(C713,সেটিং!$A$6:$B$13,2,FALSE),""))</f>
        <v/>
      </c>
      <c r="J713" s="9" t="n"/>
      <c r="K713" s="13">
        <f>IF(G713="","",IF(MONTH(G713)&gt;=7,YEAR(G713)+1,YEAR(G713)))</f>
        <v/>
      </c>
      <c r="L713" s="14">
        <f>IF(OR(H713="",K713="",সেটিং!$B$3&lt;K713),"",IF(J713="SL",MAX(0,H713-H713*I713*(সেটিং!$B$3-K713)),H713*(1-I713)^(সেটিং!$B$3-K713)))</f>
        <v/>
      </c>
      <c r="M713" s="14">
        <f>IF(L713="","",IF(J713="SL",MIN(H713*I713,L713),L713*I713))</f>
        <v/>
      </c>
      <c r="N713" s="14">
        <f>IF(L713="","",L713-M713)</f>
        <v/>
      </c>
      <c r="O713" s="14">
        <f>IF(N713="","",H713-N713)</f>
        <v/>
      </c>
      <c r="P713" s="9" t="n"/>
      <c r="Q713" s="9" t="n"/>
    </row>
    <row r="714">
      <c r="A714" s="9" t="n"/>
      <c r="B714" s="9" t="n"/>
      <c r="C714" s="9" t="n"/>
      <c r="D714" s="9" t="n"/>
      <c r="E714" s="9" t="n"/>
      <c r="F714" s="9" t="n"/>
      <c r="G714" s="10" t="n"/>
      <c r="H714" s="11" t="n"/>
      <c r="I714" s="12">
        <f>IF(C714="","",IFERROR(VLOOKUP(C714,সেটিং!$A$6:$B$13,2,FALSE),""))</f>
        <v/>
      </c>
      <c r="J714" s="9" t="n"/>
      <c r="K714" s="13">
        <f>IF(G714="","",IF(MONTH(G714)&gt;=7,YEAR(G714)+1,YEAR(G714)))</f>
        <v/>
      </c>
      <c r="L714" s="14">
        <f>IF(OR(H714="",K714="",সেটিং!$B$3&lt;K714),"",IF(J714="SL",MAX(0,H714-H714*I714*(সেটিং!$B$3-K714)),H714*(1-I714)^(সেটিং!$B$3-K714)))</f>
        <v/>
      </c>
      <c r="M714" s="14">
        <f>IF(L714="","",IF(J714="SL",MIN(H714*I714,L714),L714*I714))</f>
        <v/>
      </c>
      <c r="N714" s="14">
        <f>IF(L714="","",L714-M714)</f>
        <v/>
      </c>
      <c r="O714" s="14">
        <f>IF(N714="","",H714-N714)</f>
        <v/>
      </c>
      <c r="P714" s="9" t="n"/>
      <c r="Q714" s="9" t="n"/>
    </row>
    <row r="715">
      <c r="A715" s="9" t="n"/>
      <c r="B715" s="9" t="n"/>
      <c r="C715" s="9" t="n"/>
      <c r="D715" s="9" t="n"/>
      <c r="E715" s="9" t="n"/>
      <c r="F715" s="9" t="n"/>
      <c r="G715" s="10" t="n"/>
      <c r="H715" s="11" t="n"/>
      <c r="I715" s="12">
        <f>IF(C715="","",IFERROR(VLOOKUP(C715,সেটিং!$A$6:$B$13,2,FALSE),""))</f>
        <v/>
      </c>
      <c r="J715" s="9" t="n"/>
      <c r="K715" s="13">
        <f>IF(G715="","",IF(MONTH(G715)&gt;=7,YEAR(G715)+1,YEAR(G715)))</f>
        <v/>
      </c>
      <c r="L715" s="14">
        <f>IF(OR(H715="",K715="",সেটিং!$B$3&lt;K715),"",IF(J715="SL",MAX(0,H715-H715*I715*(সেটিং!$B$3-K715)),H715*(1-I715)^(সেটিং!$B$3-K715)))</f>
        <v/>
      </c>
      <c r="M715" s="14">
        <f>IF(L715="","",IF(J715="SL",MIN(H715*I715,L715),L715*I715))</f>
        <v/>
      </c>
      <c r="N715" s="14">
        <f>IF(L715="","",L715-M715)</f>
        <v/>
      </c>
      <c r="O715" s="14">
        <f>IF(N715="","",H715-N715)</f>
        <v/>
      </c>
      <c r="P715" s="9" t="n"/>
      <c r="Q715" s="9" t="n"/>
    </row>
    <row r="716">
      <c r="A716" s="9" t="n"/>
      <c r="B716" s="9" t="n"/>
      <c r="C716" s="9" t="n"/>
      <c r="D716" s="9" t="n"/>
      <c r="E716" s="9" t="n"/>
      <c r="F716" s="9" t="n"/>
      <c r="G716" s="10" t="n"/>
      <c r="H716" s="11" t="n"/>
      <c r="I716" s="12">
        <f>IF(C716="","",IFERROR(VLOOKUP(C716,সেটিং!$A$6:$B$13,2,FALSE),""))</f>
        <v/>
      </c>
      <c r="J716" s="9" t="n"/>
      <c r="K716" s="13">
        <f>IF(G716="","",IF(MONTH(G716)&gt;=7,YEAR(G716)+1,YEAR(G716)))</f>
        <v/>
      </c>
      <c r="L716" s="14">
        <f>IF(OR(H716="",K716="",সেটিং!$B$3&lt;K716),"",IF(J716="SL",MAX(0,H716-H716*I716*(সেটিং!$B$3-K716)),H716*(1-I716)^(সেটিং!$B$3-K716)))</f>
        <v/>
      </c>
      <c r="M716" s="14">
        <f>IF(L716="","",IF(J716="SL",MIN(H716*I716,L716),L716*I716))</f>
        <v/>
      </c>
      <c r="N716" s="14">
        <f>IF(L716="","",L716-M716)</f>
        <v/>
      </c>
      <c r="O716" s="14">
        <f>IF(N716="","",H716-N716)</f>
        <v/>
      </c>
      <c r="P716" s="9" t="n"/>
      <c r="Q716" s="9" t="n"/>
    </row>
    <row r="717">
      <c r="A717" s="9" t="n"/>
      <c r="B717" s="9" t="n"/>
      <c r="C717" s="9" t="n"/>
      <c r="D717" s="9" t="n"/>
      <c r="E717" s="9" t="n"/>
      <c r="F717" s="9" t="n"/>
      <c r="G717" s="10" t="n"/>
      <c r="H717" s="11" t="n"/>
      <c r="I717" s="12">
        <f>IF(C717="","",IFERROR(VLOOKUP(C717,সেটিং!$A$6:$B$13,2,FALSE),""))</f>
        <v/>
      </c>
      <c r="J717" s="9" t="n"/>
      <c r="K717" s="13">
        <f>IF(G717="","",IF(MONTH(G717)&gt;=7,YEAR(G717)+1,YEAR(G717)))</f>
        <v/>
      </c>
      <c r="L717" s="14">
        <f>IF(OR(H717="",K717="",সেটিং!$B$3&lt;K717),"",IF(J717="SL",MAX(0,H717-H717*I717*(সেটিং!$B$3-K717)),H717*(1-I717)^(সেটিং!$B$3-K717)))</f>
        <v/>
      </c>
      <c r="M717" s="14">
        <f>IF(L717="","",IF(J717="SL",MIN(H717*I717,L717),L717*I717))</f>
        <v/>
      </c>
      <c r="N717" s="14">
        <f>IF(L717="","",L717-M717)</f>
        <v/>
      </c>
      <c r="O717" s="14">
        <f>IF(N717="","",H717-N717)</f>
        <v/>
      </c>
      <c r="P717" s="9" t="n"/>
      <c r="Q717" s="9" t="n"/>
    </row>
    <row r="718">
      <c r="A718" s="9" t="n"/>
      <c r="B718" s="9" t="n"/>
      <c r="C718" s="9" t="n"/>
      <c r="D718" s="9" t="n"/>
      <c r="E718" s="9" t="n"/>
      <c r="F718" s="9" t="n"/>
      <c r="G718" s="10" t="n"/>
      <c r="H718" s="11" t="n"/>
      <c r="I718" s="12">
        <f>IF(C718="","",IFERROR(VLOOKUP(C718,সেটিং!$A$6:$B$13,2,FALSE),""))</f>
        <v/>
      </c>
      <c r="J718" s="9" t="n"/>
      <c r="K718" s="13">
        <f>IF(G718="","",IF(MONTH(G718)&gt;=7,YEAR(G718)+1,YEAR(G718)))</f>
        <v/>
      </c>
      <c r="L718" s="14">
        <f>IF(OR(H718="",K718="",সেটিং!$B$3&lt;K718),"",IF(J718="SL",MAX(0,H718-H718*I718*(সেটিং!$B$3-K718)),H718*(1-I718)^(সেটিং!$B$3-K718)))</f>
        <v/>
      </c>
      <c r="M718" s="14">
        <f>IF(L718="","",IF(J718="SL",MIN(H718*I718,L718),L718*I718))</f>
        <v/>
      </c>
      <c r="N718" s="14">
        <f>IF(L718="","",L718-M718)</f>
        <v/>
      </c>
      <c r="O718" s="14">
        <f>IF(N718="","",H718-N718)</f>
        <v/>
      </c>
      <c r="P718" s="9" t="n"/>
      <c r="Q718" s="9" t="n"/>
    </row>
    <row r="719">
      <c r="A719" s="9" t="n"/>
      <c r="B719" s="9" t="n"/>
      <c r="C719" s="9" t="n"/>
      <c r="D719" s="9" t="n"/>
      <c r="E719" s="9" t="n"/>
      <c r="F719" s="9" t="n"/>
      <c r="G719" s="10" t="n"/>
      <c r="H719" s="11" t="n"/>
      <c r="I719" s="12">
        <f>IF(C719="","",IFERROR(VLOOKUP(C719,সেটিং!$A$6:$B$13,2,FALSE),""))</f>
        <v/>
      </c>
      <c r="J719" s="9" t="n"/>
      <c r="K719" s="13">
        <f>IF(G719="","",IF(MONTH(G719)&gt;=7,YEAR(G719)+1,YEAR(G719)))</f>
        <v/>
      </c>
      <c r="L719" s="14">
        <f>IF(OR(H719="",K719="",সেটিং!$B$3&lt;K719),"",IF(J719="SL",MAX(0,H719-H719*I719*(সেটিং!$B$3-K719)),H719*(1-I719)^(সেটিং!$B$3-K719)))</f>
        <v/>
      </c>
      <c r="M719" s="14">
        <f>IF(L719="","",IF(J719="SL",MIN(H719*I719,L719),L719*I719))</f>
        <v/>
      </c>
      <c r="N719" s="14">
        <f>IF(L719="","",L719-M719)</f>
        <v/>
      </c>
      <c r="O719" s="14">
        <f>IF(N719="","",H719-N719)</f>
        <v/>
      </c>
      <c r="P719" s="9" t="n"/>
      <c r="Q719" s="9" t="n"/>
    </row>
    <row r="720">
      <c r="A720" s="9" t="n"/>
      <c r="B720" s="9" t="n"/>
      <c r="C720" s="9" t="n"/>
      <c r="D720" s="9" t="n"/>
      <c r="E720" s="9" t="n"/>
      <c r="F720" s="9" t="n"/>
      <c r="G720" s="10" t="n"/>
      <c r="H720" s="11" t="n"/>
      <c r="I720" s="12">
        <f>IF(C720="","",IFERROR(VLOOKUP(C720,সেটিং!$A$6:$B$13,2,FALSE),""))</f>
        <v/>
      </c>
      <c r="J720" s="9" t="n"/>
      <c r="K720" s="13">
        <f>IF(G720="","",IF(MONTH(G720)&gt;=7,YEAR(G720)+1,YEAR(G720)))</f>
        <v/>
      </c>
      <c r="L720" s="14">
        <f>IF(OR(H720="",K720="",সেটিং!$B$3&lt;K720),"",IF(J720="SL",MAX(0,H720-H720*I720*(সেটিং!$B$3-K720)),H720*(1-I720)^(সেটিং!$B$3-K720)))</f>
        <v/>
      </c>
      <c r="M720" s="14">
        <f>IF(L720="","",IF(J720="SL",MIN(H720*I720,L720),L720*I720))</f>
        <v/>
      </c>
      <c r="N720" s="14">
        <f>IF(L720="","",L720-M720)</f>
        <v/>
      </c>
      <c r="O720" s="14">
        <f>IF(N720="","",H720-N720)</f>
        <v/>
      </c>
      <c r="P720" s="9" t="n"/>
      <c r="Q720" s="9" t="n"/>
    </row>
    <row r="721">
      <c r="A721" s="9" t="n"/>
      <c r="B721" s="9" t="n"/>
      <c r="C721" s="9" t="n"/>
      <c r="D721" s="9" t="n"/>
      <c r="E721" s="9" t="n"/>
      <c r="F721" s="9" t="n"/>
      <c r="G721" s="10" t="n"/>
      <c r="H721" s="11" t="n"/>
      <c r="I721" s="12">
        <f>IF(C721="","",IFERROR(VLOOKUP(C721,সেটিং!$A$6:$B$13,2,FALSE),""))</f>
        <v/>
      </c>
      <c r="J721" s="9" t="n"/>
      <c r="K721" s="13">
        <f>IF(G721="","",IF(MONTH(G721)&gt;=7,YEAR(G721)+1,YEAR(G721)))</f>
        <v/>
      </c>
      <c r="L721" s="14">
        <f>IF(OR(H721="",K721="",সেটিং!$B$3&lt;K721),"",IF(J721="SL",MAX(0,H721-H721*I721*(সেটিং!$B$3-K721)),H721*(1-I721)^(সেটিং!$B$3-K721)))</f>
        <v/>
      </c>
      <c r="M721" s="14">
        <f>IF(L721="","",IF(J721="SL",MIN(H721*I721,L721),L721*I721))</f>
        <v/>
      </c>
      <c r="N721" s="14">
        <f>IF(L721="","",L721-M721)</f>
        <v/>
      </c>
      <c r="O721" s="14">
        <f>IF(N721="","",H721-N721)</f>
        <v/>
      </c>
      <c r="P721" s="9" t="n"/>
      <c r="Q721" s="9" t="n"/>
    </row>
    <row r="722">
      <c r="A722" s="9" t="n"/>
      <c r="B722" s="9" t="n"/>
      <c r="C722" s="9" t="n"/>
      <c r="D722" s="9" t="n"/>
      <c r="E722" s="9" t="n"/>
      <c r="F722" s="9" t="n"/>
      <c r="G722" s="10" t="n"/>
      <c r="H722" s="11" t="n"/>
      <c r="I722" s="12">
        <f>IF(C722="","",IFERROR(VLOOKUP(C722,সেটিং!$A$6:$B$13,2,FALSE),""))</f>
        <v/>
      </c>
      <c r="J722" s="9" t="n"/>
      <c r="K722" s="13">
        <f>IF(G722="","",IF(MONTH(G722)&gt;=7,YEAR(G722)+1,YEAR(G722)))</f>
        <v/>
      </c>
      <c r="L722" s="14">
        <f>IF(OR(H722="",K722="",সেটিং!$B$3&lt;K722),"",IF(J722="SL",MAX(0,H722-H722*I722*(সেটিং!$B$3-K722)),H722*(1-I722)^(সেটিং!$B$3-K722)))</f>
        <v/>
      </c>
      <c r="M722" s="14">
        <f>IF(L722="","",IF(J722="SL",MIN(H722*I722,L722),L722*I722))</f>
        <v/>
      </c>
      <c r="N722" s="14">
        <f>IF(L722="","",L722-M722)</f>
        <v/>
      </c>
      <c r="O722" s="14">
        <f>IF(N722="","",H722-N722)</f>
        <v/>
      </c>
      <c r="P722" s="9" t="n"/>
      <c r="Q722" s="9" t="n"/>
    </row>
    <row r="723">
      <c r="A723" s="9" t="n"/>
      <c r="B723" s="9" t="n"/>
      <c r="C723" s="9" t="n"/>
      <c r="D723" s="9" t="n"/>
      <c r="E723" s="9" t="n"/>
      <c r="F723" s="9" t="n"/>
      <c r="G723" s="10" t="n"/>
      <c r="H723" s="11" t="n"/>
      <c r="I723" s="12">
        <f>IF(C723="","",IFERROR(VLOOKUP(C723,সেটিং!$A$6:$B$13,2,FALSE),""))</f>
        <v/>
      </c>
      <c r="J723" s="9" t="n"/>
      <c r="K723" s="13">
        <f>IF(G723="","",IF(MONTH(G723)&gt;=7,YEAR(G723)+1,YEAR(G723)))</f>
        <v/>
      </c>
      <c r="L723" s="14">
        <f>IF(OR(H723="",K723="",সেটিং!$B$3&lt;K723),"",IF(J723="SL",MAX(0,H723-H723*I723*(সেটিং!$B$3-K723)),H723*(1-I723)^(সেটিং!$B$3-K723)))</f>
        <v/>
      </c>
      <c r="M723" s="14">
        <f>IF(L723="","",IF(J723="SL",MIN(H723*I723,L723),L723*I723))</f>
        <v/>
      </c>
      <c r="N723" s="14">
        <f>IF(L723="","",L723-M723)</f>
        <v/>
      </c>
      <c r="O723" s="14">
        <f>IF(N723="","",H723-N723)</f>
        <v/>
      </c>
      <c r="P723" s="9" t="n"/>
      <c r="Q723" s="9" t="n"/>
    </row>
    <row r="724">
      <c r="A724" s="9" t="n"/>
      <c r="B724" s="9" t="n"/>
      <c r="C724" s="9" t="n"/>
      <c r="D724" s="9" t="n"/>
      <c r="E724" s="9" t="n"/>
      <c r="F724" s="9" t="n"/>
      <c r="G724" s="10" t="n"/>
      <c r="H724" s="11" t="n"/>
      <c r="I724" s="12">
        <f>IF(C724="","",IFERROR(VLOOKUP(C724,সেটিং!$A$6:$B$13,2,FALSE),""))</f>
        <v/>
      </c>
      <c r="J724" s="9" t="n"/>
      <c r="K724" s="13">
        <f>IF(G724="","",IF(MONTH(G724)&gt;=7,YEAR(G724)+1,YEAR(G724)))</f>
        <v/>
      </c>
      <c r="L724" s="14">
        <f>IF(OR(H724="",K724="",সেটিং!$B$3&lt;K724),"",IF(J724="SL",MAX(0,H724-H724*I724*(সেটিং!$B$3-K724)),H724*(1-I724)^(সেটিং!$B$3-K724)))</f>
        <v/>
      </c>
      <c r="M724" s="14">
        <f>IF(L724="","",IF(J724="SL",MIN(H724*I724,L724),L724*I724))</f>
        <v/>
      </c>
      <c r="N724" s="14">
        <f>IF(L724="","",L724-M724)</f>
        <v/>
      </c>
      <c r="O724" s="14">
        <f>IF(N724="","",H724-N724)</f>
        <v/>
      </c>
      <c r="P724" s="9" t="n"/>
      <c r="Q724" s="9" t="n"/>
    </row>
    <row r="725">
      <c r="A725" s="9" t="n"/>
      <c r="B725" s="9" t="n"/>
      <c r="C725" s="9" t="n"/>
      <c r="D725" s="9" t="n"/>
      <c r="E725" s="9" t="n"/>
      <c r="F725" s="9" t="n"/>
      <c r="G725" s="10" t="n"/>
      <c r="H725" s="11" t="n"/>
      <c r="I725" s="12">
        <f>IF(C725="","",IFERROR(VLOOKUP(C725,সেটিং!$A$6:$B$13,2,FALSE),""))</f>
        <v/>
      </c>
      <c r="J725" s="9" t="n"/>
      <c r="K725" s="13">
        <f>IF(G725="","",IF(MONTH(G725)&gt;=7,YEAR(G725)+1,YEAR(G725)))</f>
        <v/>
      </c>
      <c r="L725" s="14">
        <f>IF(OR(H725="",K725="",সেটিং!$B$3&lt;K725),"",IF(J725="SL",MAX(0,H725-H725*I725*(সেটিং!$B$3-K725)),H725*(1-I725)^(সেটিং!$B$3-K725)))</f>
        <v/>
      </c>
      <c r="M725" s="14">
        <f>IF(L725="","",IF(J725="SL",MIN(H725*I725,L725),L725*I725))</f>
        <v/>
      </c>
      <c r="N725" s="14">
        <f>IF(L725="","",L725-M725)</f>
        <v/>
      </c>
      <c r="O725" s="14">
        <f>IF(N725="","",H725-N725)</f>
        <v/>
      </c>
      <c r="P725" s="9" t="n"/>
      <c r="Q725" s="9" t="n"/>
    </row>
    <row r="726">
      <c r="A726" s="9" t="n"/>
      <c r="B726" s="9" t="n"/>
      <c r="C726" s="9" t="n"/>
      <c r="D726" s="9" t="n"/>
      <c r="E726" s="9" t="n"/>
      <c r="F726" s="9" t="n"/>
      <c r="G726" s="10" t="n"/>
      <c r="H726" s="11" t="n"/>
      <c r="I726" s="12">
        <f>IF(C726="","",IFERROR(VLOOKUP(C726,সেটিং!$A$6:$B$13,2,FALSE),""))</f>
        <v/>
      </c>
      <c r="J726" s="9" t="n"/>
      <c r="K726" s="13">
        <f>IF(G726="","",IF(MONTH(G726)&gt;=7,YEAR(G726)+1,YEAR(G726)))</f>
        <v/>
      </c>
      <c r="L726" s="14">
        <f>IF(OR(H726="",K726="",সেটিং!$B$3&lt;K726),"",IF(J726="SL",MAX(0,H726-H726*I726*(সেটিং!$B$3-K726)),H726*(1-I726)^(সেটিং!$B$3-K726)))</f>
        <v/>
      </c>
      <c r="M726" s="14">
        <f>IF(L726="","",IF(J726="SL",MIN(H726*I726,L726),L726*I726))</f>
        <v/>
      </c>
      <c r="N726" s="14">
        <f>IF(L726="","",L726-M726)</f>
        <v/>
      </c>
      <c r="O726" s="14">
        <f>IF(N726="","",H726-N726)</f>
        <v/>
      </c>
      <c r="P726" s="9" t="n"/>
      <c r="Q726" s="9" t="n"/>
    </row>
    <row r="727">
      <c r="A727" s="9" t="n"/>
      <c r="B727" s="9" t="n"/>
      <c r="C727" s="9" t="n"/>
      <c r="D727" s="9" t="n"/>
      <c r="E727" s="9" t="n"/>
      <c r="F727" s="9" t="n"/>
      <c r="G727" s="10" t="n"/>
      <c r="H727" s="11" t="n"/>
      <c r="I727" s="12">
        <f>IF(C727="","",IFERROR(VLOOKUP(C727,সেটিং!$A$6:$B$13,2,FALSE),""))</f>
        <v/>
      </c>
      <c r="J727" s="9" t="n"/>
      <c r="K727" s="13">
        <f>IF(G727="","",IF(MONTH(G727)&gt;=7,YEAR(G727)+1,YEAR(G727)))</f>
        <v/>
      </c>
      <c r="L727" s="14">
        <f>IF(OR(H727="",K727="",সেটিং!$B$3&lt;K727),"",IF(J727="SL",MAX(0,H727-H727*I727*(সেটিং!$B$3-K727)),H727*(1-I727)^(সেটিং!$B$3-K727)))</f>
        <v/>
      </c>
      <c r="M727" s="14">
        <f>IF(L727="","",IF(J727="SL",MIN(H727*I727,L727),L727*I727))</f>
        <v/>
      </c>
      <c r="N727" s="14">
        <f>IF(L727="","",L727-M727)</f>
        <v/>
      </c>
      <c r="O727" s="14">
        <f>IF(N727="","",H727-N727)</f>
        <v/>
      </c>
      <c r="P727" s="9" t="n"/>
      <c r="Q727" s="9" t="n"/>
    </row>
    <row r="728">
      <c r="A728" s="9" t="n"/>
      <c r="B728" s="9" t="n"/>
      <c r="C728" s="9" t="n"/>
      <c r="D728" s="9" t="n"/>
      <c r="E728" s="9" t="n"/>
      <c r="F728" s="9" t="n"/>
      <c r="G728" s="10" t="n"/>
      <c r="H728" s="11" t="n"/>
      <c r="I728" s="12">
        <f>IF(C728="","",IFERROR(VLOOKUP(C728,সেটিং!$A$6:$B$13,2,FALSE),""))</f>
        <v/>
      </c>
      <c r="J728" s="9" t="n"/>
      <c r="K728" s="13">
        <f>IF(G728="","",IF(MONTH(G728)&gt;=7,YEAR(G728)+1,YEAR(G728)))</f>
        <v/>
      </c>
      <c r="L728" s="14">
        <f>IF(OR(H728="",K728="",সেটিং!$B$3&lt;K728),"",IF(J728="SL",MAX(0,H728-H728*I728*(সেটিং!$B$3-K728)),H728*(1-I728)^(সেটিং!$B$3-K728)))</f>
        <v/>
      </c>
      <c r="M728" s="14">
        <f>IF(L728="","",IF(J728="SL",MIN(H728*I728,L728),L728*I728))</f>
        <v/>
      </c>
      <c r="N728" s="14">
        <f>IF(L728="","",L728-M728)</f>
        <v/>
      </c>
      <c r="O728" s="14">
        <f>IF(N728="","",H728-N728)</f>
        <v/>
      </c>
      <c r="P728" s="9" t="n"/>
      <c r="Q728" s="9" t="n"/>
    </row>
    <row r="729">
      <c r="A729" s="9" t="n"/>
      <c r="B729" s="9" t="n"/>
      <c r="C729" s="9" t="n"/>
      <c r="D729" s="9" t="n"/>
      <c r="E729" s="9" t="n"/>
      <c r="F729" s="9" t="n"/>
      <c r="G729" s="10" t="n"/>
      <c r="H729" s="11" t="n"/>
      <c r="I729" s="12">
        <f>IF(C729="","",IFERROR(VLOOKUP(C729,সেটিং!$A$6:$B$13,2,FALSE),""))</f>
        <v/>
      </c>
      <c r="J729" s="9" t="n"/>
      <c r="K729" s="13">
        <f>IF(G729="","",IF(MONTH(G729)&gt;=7,YEAR(G729)+1,YEAR(G729)))</f>
        <v/>
      </c>
      <c r="L729" s="14">
        <f>IF(OR(H729="",K729="",সেটিং!$B$3&lt;K729),"",IF(J729="SL",MAX(0,H729-H729*I729*(সেটিং!$B$3-K729)),H729*(1-I729)^(সেটিং!$B$3-K729)))</f>
        <v/>
      </c>
      <c r="M729" s="14">
        <f>IF(L729="","",IF(J729="SL",MIN(H729*I729,L729),L729*I729))</f>
        <v/>
      </c>
      <c r="N729" s="14">
        <f>IF(L729="","",L729-M729)</f>
        <v/>
      </c>
      <c r="O729" s="14">
        <f>IF(N729="","",H729-N729)</f>
        <v/>
      </c>
      <c r="P729" s="9" t="n"/>
      <c r="Q729" s="9" t="n"/>
    </row>
    <row r="730">
      <c r="A730" s="9" t="n"/>
      <c r="B730" s="9" t="n"/>
      <c r="C730" s="9" t="n"/>
      <c r="D730" s="9" t="n"/>
      <c r="E730" s="9" t="n"/>
      <c r="F730" s="9" t="n"/>
      <c r="G730" s="10" t="n"/>
      <c r="H730" s="11" t="n"/>
      <c r="I730" s="12">
        <f>IF(C730="","",IFERROR(VLOOKUP(C730,সেটিং!$A$6:$B$13,2,FALSE),""))</f>
        <v/>
      </c>
      <c r="J730" s="9" t="n"/>
      <c r="K730" s="13">
        <f>IF(G730="","",IF(MONTH(G730)&gt;=7,YEAR(G730)+1,YEAR(G730)))</f>
        <v/>
      </c>
      <c r="L730" s="14">
        <f>IF(OR(H730="",K730="",সেটিং!$B$3&lt;K730),"",IF(J730="SL",MAX(0,H730-H730*I730*(সেটিং!$B$3-K730)),H730*(1-I730)^(সেটিং!$B$3-K730)))</f>
        <v/>
      </c>
      <c r="M730" s="14">
        <f>IF(L730="","",IF(J730="SL",MIN(H730*I730,L730),L730*I730))</f>
        <v/>
      </c>
      <c r="N730" s="14">
        <f>IF(L730="","",L730-M730)</f>
        <v/>
      </c>
      <c r="O730" s="14">
        <f>IF(N730="","",H730-N730)</f>
        <v/>
      </c>
      <c r="P730" s="9" t="n"/>
      <c r="Q730" s="9" t="n"/>
    </row>
    <row r="731">
      <c r="A731" s="9" t="n"/>
      <c r="B731" s="9" t="n"/>
      <c r="C731" s="9" t="n"/>
      <c r="D731" s="9" t="n"/>
      <c r="E731" s="9" t="n"/>
      <c r="F731" s="9" t="n"/>
      <c r="G731" s="10" t="n"/>
      <c r="H731" s="11" t="n"/>
      <c r="I731" s="12">
        <f>IF(C731="","",IFERROR(VLOOKUP(C731,সেটিং!$A$6:$B$13,2,FALSE),""))</f>
        <v/>
      </c>
      <c r="J731" s="9" t="n"/>
      <c r="K731" s="13">
        <f>IF(G731="","",IF(MONTH(G731)&gt;=7,YEAR(G731)+1,YEAR(G731)))</f>
        <v/>
      </c>
      <c r="L731" s="14">
        <f>IF(OR(H731="",K731="",সেটিং!$B$3&lt;K731),"",IF(J731="SL",MAX(0,H731-H731*I731*(সেটিং!$B$3-K731)),H731*(1-I731)^(সেটিং!$B$3-K731)))</f>
        <v/>
      </c>
      <c r="M731" s="14">
        <f>IF(L731="","",IF(J731="SL",MIN(H731*I731,L731),L731*I731))</f>
        <v/>
      </c>
      <c r="N731" s="14">
        <f>IF(L731="","",L731-M731)</f>
        <v/>
      </c>
      <c r="O731" s="14">
        <f>IF(N731="","",H731-N731)</f>
        <v/>
      </c>
      <c r="P731" s="9" t="n"/>
      <c r="Q731" s="9" t="n"/>
    </row>
    <row r="732">
      <c r="A732" s="9" t="n"/>
      <c r="B732" s="9" t="n"/>
      <c r="C732" s="9" t="n"/>
      <c r="D732" s="9" t="n"/>
      <c r="E732" s="9" t="n"/>
      <c r="F732" s="9" t="n"/>
      <c r="G732" s="10" t="n"/>
      <c r="H732" s="11" t="n"/>
      <c r="I732" s="12">
        <f>IF(C732="","",IFERROR(VLOOKUP(C732,সেটিং!$A$6:$B$13,2,FALSE),""))</f>
        <v/>
      </c>
      <c r="J732" s="9" t="n"/>
      <c r="K732" s="13">
        <f>IF(G732="","",IF(MONTH(G732)&gt;=7,YEAR(G732)+1,YEAR(G732)))</f>
        <v/>
      </c>
      <c r="L732" s="14">
        <f>IF(OR(H732="",K732="",সেটিং!$B$3&lt;K732),"",IF(J732="SL",MAX(0,H732-H732*I732*(সেটিং!$B$3-K732)),H732*(1-I732)^(সেটিং!$B$3-K732)))</f>
        <v/>
      </c>
      <c r="M732" s="14">
        <f>IF(L732="","",IF(J732="SL",MIN(H732*I732,L732),L732*I732))</f>
        <v/>
      </c>
      <c r="N732" s="14">
        <f>IF(L732="","",L732-M732)</f>
        <v/>
      </c>
      <c r="O732" s="14">
        <f>IF(N732="","",H732-N732)</f>
        <v/>
      </c>
      <c r="P732" s="9" t="n"/>
      <c r="Q732" s="9" t="n"/>
    </row>
    <row r="733">
      <c r="A733" s="9" t="n"/>
      <c r="B733" s="9" t="n"/>
      <c r="C733" s="9" t="n"/>
      <c r="D733" s="9" t="n"/>
      <c r="E733" s="9" t="n"/>
      <c r="F733" s="9" t="n"/>
      <c r="G733" s="10" t="n"/>
      <c r="H733" s="11" t="n"/>
      <c r="I733" s="12">
        <f>IF(C733="","",IFERROR(VLOOKUP(C733,সেটিং!$A$6:$B$13,2,FALSE),""))</f>
        <v/>
      </c>
      <c r="J733" s="9" t="n"/>
      <c r="K733" s="13">
        <f>IF(G733="","",IF(MONTH(G733)&gt;=7,YEAR(G733)+1,YEAR(G733)))</f>
        <v/>
      </c>
      <c r="L733" s="14">
        <f>IF(OR(H733="",K733="",সেটিং!$B$3&lt;K733),"",IF(J733="SL",MAX(0,H733-H733*I733*(সেটিং!$B$3-K733)),H733*(1-I733)^(সেটিং!$B$3-K733)))</f>
        <v/>
      </c>
      <c r="M733" s="14">
        <f>IF(L733="","",IF(J733="SL",MIN(H733*I733,L733),L733*I733))</f>
        <v/>
      </c>
      <c r="N733" s="14">
        <f>IF(L733="","",L733-M733)</f>
        <v/>
      </c>
      <c r="O733" s="14">
        <f>IF(N733="","",H733-N733)</f>
        <v/>
      </c>
      <c r="P733" s="9" t="n"/>
      <c r="Q733" s="9" t="n"/>
    </row>
    <row r="734">
      <c r="A734" s="9" t="n"/>
      <c r="B734" s="9" t="n"/>
      <c r="C734" s="9" t="n"/>
      <c r="D734" s="9" t="n"/>
      <c r="E734" s="9" t="n"/>
      <c r="F734" s="9" t="n"/>
      <c r="G734" s="10" t="n"/>
      <c r="H734" s="11" t="n"/>
      <c r="I734" s="12">
        <f>IF(C734="","",IFERROR(VLOOKUP(C734,সেটিং!$A$6:$B$13,2,FALSE),""))</f>
        <v/>
      </c>
      <c r="J734" s="9" t="n"/>
      <c r="K734" s="13">
        <f>IF(G734="","",IF(MONTH(G734)&gt;=7,YEAR(G734)+1,YEAR(G734)))</f>
        <v/>
      </c>
      <c r="L734" s="14">
        <f>IF(OR(H734="",K734="",সেটিং!$B$3&lt;K734),"",IF(J734="SL",MAX(0,H734-H734*I734*(সেটিং!$B$3-K734)),H734*(1-I734)^(সেটিং!$B$3-K734)))</f>
        <v/>
      </c>
      <c r="M734" s="14">
        <f>IF(L734="","",IF(J734="SL",MIN(H734*I734,L734),L734*I734))</f>
        <v/>
      </c>
      <c r="N734" s="14">
        <f>IF(L734="","",L734-M734)</f>
        <v/>
      </c>
      <c r="O734" s="14">
        <f>IF(N734="","",H734-N734)</f>
        <v/>
      </c>
      <c r="P734" s="9" t="n"/>
      <c r="Q734" s="9" t="n"/>
    </row>
    <row r="735">
      <c r="A735" s="9" t="n"/>
      <c r="B735" s="9" t="n"/>
      <c r="C735" s="9" t="n"/>
      <c r="D735" s="9" t="n"/>
      <c r="E735" s="9" t="n"/>
      <c r="F735" s="9" t="n"/>
      <c r="G735" s="10" t="n"/>
      <c r="H735" s="11" t="n"/>
      <c r="I735" s="12">
        <f>IF(C735="","",IFERROR(VLOOKUP(C735,সেটিং!$A$6:$B$13,2,FALSE),""))</f>
        <v/>
      </c>
      <c r="J735" s="9" t="n"/>
      <c r="K735" s="13">
        <f>IF(G735="","",IF(MONTH(G735)&gt;=7,YEAR(G735)+1,YEAR(G735)))</f>
        <v/>
      </c>
      <c r="L735" s="14">
        <f>IF(OR(H735="",K735="",সেটিং!$B$3&lt;K735),"",IF(J735="SL",MAX(0,H735-H735*I735*(সেটিং!$B$3-K735)),H735*(1-I735)^(সেটিং!$B$3-K735)))</f>
        <v/>
      </c>
      <c r="M735" s="14">
        <f>IF(L735="","",IF(J735="SL",MIN(H735*I735,L735),L735*I735))</f>
        <v/>
      </c>
      <c r="N735" s="14">
        <f>IF(L735="","",L735-M735)</f>
        <v/>
      </c>
      <c r="O735" s="14">
        <f>IF(N735="","",H735-N735)</f>
        <v/>
      </c>
      <c r="P735" s="9" t="n"/>
      <c r="Q735" s="9" t="n"/>
    </row>
    <row r="736">
      <c r="A736" s="9" t="n"/>
      <c r="B736" s="9" t="n"/>
      <c r="C736" s="9" t="n"/>
      <c r="D736" s="9" t="n"/>
      <c r="E736" s="9" t="n"/>
      <c r="F736" s="9" t="n"/>
      <c r="G736" s="10" t="n"/>
      <c r="H736" s="11" t="n"/>
      <c r="I736" s="12">
        <f>IF(C736="","",IFERROR(VLOOKUP(C736,সেটিং!$A$6:$B$13,2,FALSE),""))</f>
        <v/>
      </c>
      <c r="J736" s="9" t="n"/>
      <c r="K736" s="13">
        <f>IF(G736="","",IF(MONTH(G736)&gt;=7,YEAR(G736)+1,YEAR(G736)))</f>
        <v/>
      </c>
      <c r="L736" s="14">
        <f>IF(OR(H736="",K736="",সেটিং!$B$3&lt;K736),"",IF(J736="SL",MAX(0,H736-H736*I736*(সেটিং!$B$3-K736)),H736*(1-I736)^(সেটিং!$B$3-K736)))</f>
        <v/>
      </c>
      <c r="M736" s="14">
        <f>IF(L736="","",IF(J736="SL",MIN(H736*I736,L736),L736*I736))</f>
        <v/>
      </c>
      <c r="N736" s="14">
        <f>IF(L736="","",L736-M736)</f>
        <v/>
      </c>
      <c r="O736" s="14">
        <f>IF(N736="","",H736-N736)</f>
        <v/>
      </c>
      <c r="P736" s="9" t="n"/>
      <c r="Q736" s="9" t="n"/>
    </row>
    <row r="737">
      <c r="A737" s="9" t="n"/>
      <c r="B737" s="9" t="n"/>
      <c r="C737" s="9" t="n"/>
      <c r="D737" s="9" t="n"/>
      <c r="E737" s="9" t="n"/>
      <c r="F737" s="9" t="n"/>
      <c r="G737" s="10" t="n"/>
      <c r="H737" s="11" t="n"/>
      <c r="I737" s="12">
        <f>IF(C737="","",IFERROR(VLOOKUP(C737,সেটিং!$A$6:$B$13,2,FALSE),""))</f>
        <v/>
      </c>
      <c r="J737" s="9" t="n"/>
      <c r="K737" s="13">
        <f>IF(G737="","",IF(MONTH(G737)&gt;=7,YEAR(G737)+1,YEAR(G737)))</f>
        <v/>
      </c>
      <c r="L737" s="14">
        <f>IF(OR(H737="",K737="",সেটিং!$B$3&lt;K737),"",IF(J737="SL",MAX(0,H737-H737*I737*(সেটিং!$B$3-K737)),H737*(1-I737)^(সেটিং!$B$3-K737)))</f>
        <v/>
      </c>
      <c r="M737" s="14">
        <f>IF(L737="","",IF(J737="SL",MIN(H737*I737,L737),L737*I737))</f>
        <v/>
      </c>
      <c r="N737" s="14">
        <f>IF(L737="","",L737-M737)</f>
        <v/>
      </c>
      <c r="O737" s="14">
        <f>IF(N737="","",H737-N737)</f>
        <v/>
      </c>
      <c r="P737" s="9" t="n"/>
      <c r="Q737" s="9" t="n"/>
    </row>
    <row r="738">
      <c r="A738" s="9" t="n"/>
      <c r="B738" s="9" t="n"/>
      <c r="C738" s="9" t="n"/>
      <c r="D738" s="9" t="n"/>
      <c r="E738" s="9" t="n"/>
      <c r="F738" s="9" t="n"/>
      <c r="G738" s="10" t="n"/>
      <c r="H738" s="11" t="n"/>
      <c r="I738" s="12">
        <f>IF(C738="","",IFERROR(VLOOKUP(C738,সেটিং!$A$6:$B$13,2,FALSE),""))</f>
        <v/>
      </c>
      <c r="J738" s="9" t="n"/>
      <c r="K738" s="13">
        <f>IF(G738="","",IF(MONTH(G738)&gt;=7,YEAR(G738)+1,YEAR(G738)))</f>
        <v/>
      </c>
      <c r="L738" s="14">
        <f>IF(OR(H738="",K738="",সেটিং!$B$3&lt;K738),"",IF(J738="SL",MAX(0,H738-H738*I738*(সেটিং!$B$3-K738)),H738*(1-I738)^(সেটিং!$B$3-K738)))</f>
        <v/>
      </c>
      <c r="M738" s="14">
        <f>IF(L738="","",IF(J738="SL",MIN(H738*I738,L738),L738*I738))</f>
        <v/>
      </c>
      <c r="N738" s="14">
        <f>IF(L738="","",L738-M738)</f>
        <v/>
      </c>
      <c r="O738" s="14">
        <f>IF(N738="","",H738-N738)</f>
        <v/>
      </c>
      <c r="P738" s="9" t="n"/>
      <c r="Q738" s="9" t="n"/>
    </row>
    <row r="739">
      <c r="A739" s="9" t="n"/>
      <c r="B739" s="9" t="n"/>
      <c r="C739" s="9" t="n"/>
      <c r="D739" s="9" t="n"/>
      <c r="E739" s="9" t="n"/>
      <c r="F739" s="9" t="n"/>
      <c r="G739" s="10" t="n"/>
      <c r="H739" s="11" t="n"/>
      <c r="I739" s="12">
        <f>IF(C739="","",IFERROR(VLOOKUP(C739,সেটিং!$A$6:$B$13,2,FALSE),""))</f>
        <v/>
      </c>
      <c r="J739" s="9" t="n"/>
      <c r="K739" s="13">
        <f>IF(G739="","",IF(MONTH(G739)&gt;=7,YEAR(G739)+1,YEAR(G739)))</f>
        <v/>
      </c>
      <c r="L739" s="14">
        <f>IF(OR(H739="",K739="",সেটিং!$B$3&lt;K739),"",IF(J739="SL",MAX(0,H739-H739*I739*(সেটিং!$B$3-K739)),H739*(1-I739)^(সেটিং!$B$3-K739)))</f>
        <v/>
      </c>
      <c r="M739" s="14">
        <f>IF(L739="","",IF(J739="SL",MIN(H739*I739,L739),L739*I739))</f>
        <v/>
      </c>
      <c r="N739" s="14">
        <f>IF(L739="","",L739-M739)</f>
        <v/>
      </c>
      <c r="O739" s="14">
        <f>IF(N739="","",H739-N739)</f>
        <v/>
      </c>
      <c r="P739" s="9" t="n"/>
      <c r="Q739" s="9" t="n"/>
    </row>
    <row r="740">
      <c r="A740" s="9" t="n"/>
      <c r="B740" s="9" t="n"/>
      <c r="C740" s="9" t="n"/>
      <c r="D740" s="9" t="n"/>
      <c r="E740" s="9" t="n"/>
      <c r="F740" s="9" t="n"/>
      <c r="G740" s="10" t="n"/>
      <c r="H740" s="11" t="n"/>
      <c r="I740" s="12">
        <f>IF(C740="","",IFERROR(VLOOKUP(C740,সেটিং!$A$6:$B$13,2,FALSE),""))</f>
        <v/>
      </c>
      <c r="J740" s="9" t="n"/>
      <c r="K740" s="13">
        <f>IF(G740="","",IF(MONTH(G740)&gt;=7,YEAR(G740)+1,YEAR(G740)))</f>
        <v/>
      </c>
      <c r="L740" s="14">
        <f>IF(OR(H740="",K740="",সেটিং!$B$3&lt;K740),"",IF(J740="SL",MAX(0,H740-H740*I740*(সেটিং!$B$3-K740)),H740*(1-I740)^(সেটিং!$B$3-K740)))</f>
        <v/>
      </c>
      <c r="M740" s="14">
        <f>IF(L740="","",IF(J740="SL",MIN(H740*I740,L740),L740*I740))</f>
        <v/>
      </c>
      <c r="N740" s="14">
        <f>IF(L740="","",L740-M740)</f>
        <v/>
      </c>
      <c r="O740" s="14">
        <f>IF(N740="","",H740-N740)</f>
        <v/>
      </c>
      <c r="P740" s="9" t="n"/>
      <c r="Q740" s="9" t="n"/>
    </row>
    <row r="741">
      <c r="A741" s="9" t="n"/>
      <c r="B741" s="9" t="n"/>
      <c r="C741" s="9" t="n"/>
      <c r="D741" s="9" t="n"/>
      <c r="E741" s="9" t="n"/>
      <c r="F741" s="9" t="n"/>
      <c r="G741" s="10" t="n"/>
      <c r="H741" s="11" t="n"/>
      <c r="I741" s="12">
        <f>IF(C741="","",IFERROR(VLOOKUP(C741,সেটিং!$A$6:$B$13,2,FALSE),""))</f>
        <v/>
      </c>
      <c r="J741" s="9" t="n"/>
      <c r="K741" s="13">
        <f>IF(G741="","",IF(MONTH(G741)&gt;=7,YEAR(G741)+1,YEAR(G741)))</f>
        <v/>
      </c>
      <c r="L741" s="14">
        <f>IF(OR(H741="",K741="",সেটিং!$B$3&lt;K741),"",IF(J741="SL",MAX(0,H741-H741*I741*(সেটিং!$B$3-K741)),H741*(1-I741)^(সেটিং!$B$3-K741)))</f>
        <v/>
      </c>
      <c r="M741" s="14">
        <f>IF(L741="","",IF(J741="SL",MIN(H741*I741,L741),L741*I741))</f>
        <v/>
      </c>
      <c r="N741" s="14">
        <f>IF(L741="","",L741-M741)</f>
        <v/>
      </c>
      <c r="O741" s="14">
        <f>IF(N741="","",H741-N741)</f>
        <v/>
      </c>
      <c r="P741" s="9" t="n"/>
      <c r="Q741" s="9" t="n"/>
    </row>
    <row r="742">
      <c r="A742" s="9" t="n"/>
      <c r="B742" s="9" t="n"/>
      <c r="C742" s="9" t="n"/>
      <c r="D742" s="9" t="n"/>
      <c r="E742" s="9" t="n"/>
      <c r="F742" s="9" t="n"/>
      <c r="G742" s="10" t="n"/>
      <c r="H742" s="11" t="n"/>
      <c r="I742" s="12">
        <f>IF(C742="","",IFERROR(VLOOKUP(C742,সেটিং!$A$6:$B$13,2,FALSE),""))</f>
        <v/>
      </c>
      <c r="J742" s="9" t="n"/>
      <c r="K742" s="13">
        <f>IF(G742="","",IF(MONTH(G742)&gt;=7,YEAR(G742)+1,YEAR(G742)))</f>
        <v/>
      </c>
      <c r="L742" s="14">
        <f>IF(OR(H742="",K742="",সেটিং!$B$3&lt;K742),"",IF(J742="SL",MAX(0,H742-H742*I742*(সেটিং!$B$3-K742)),H742*(1-I742)^(সেটিং!$B$3-K742)))</f>
        <v/>
      </c>
      <c r="M742" s="14">
        <f>IF(L742="","",IF(J742="SL",MIN(H742*I742,L742),L742*I742))</f>
        <v/>
      </c>
      <c r="N742" s="14">
        <f>IF(L742="","",L742-M742)</f>
        <v/>
      </c>
      <c r="O742" s="14">
        <f>IF(N742="","",H742-N742)</f>
        <v/>
      </c>
      <c r="P742" s="9" t="n"/>
      <c r="Q742" s="9" t="n"/>
    </row>
    <row r="743">
      <c r="A743" s="9" t="n"/>
      <c r="B743" s="9" t="n"/>
      <c r="C743" s="9" t="n"/>
      <c r="D743" s="9" t="n"/>
      <c r="E743" s="9" t="n"/>
      <c r="F743" s="9" t="n"/>
      <c r="G743" s="10" t="n"/>
      <c r="H743" s="11" t="n"/>
      <c r="I743" s="12">
        <f>IF(C743="","",IFERROR(VLOOKUP(C743,সেটিং!$A$6:$B$13,2,FALSE),""))</f>
        <v/>
      </c>
      <c r="J743" s="9" t="n"/>
      <c r="K743" s="13">
        <f>IF(G743="","",IF(MONTH(G743)&gt;=7,YEAR(G743)+1,YEAR(G743)))</f>
        <v/>
      </c>
      <c r="L743" s="14">
        <f>IF(OR(H743="",K743="",সেটিং!$B$3&lt;K743),"",IF(J743="SL",MAX(0,H743-H743*I743*(সেটিং!$B$3-K743)),H743*(1-I743)^(সেটিং!$B$3-K743)))</f>
        <v/>
      </c>
      <c r="M743" s="14">
        <f>IF(L743="","",IF(J743="SL",MIN(H743*I743,L743),L743*I743))</f>
        <v/>
      </c>
      <c r="N743" s="14">
        <f>IF(L743="","",L743-M743)</f>
        <v/>
      </c>
      <c r="O743" s="14">
        <f>IF(N743="","",H743-N743)</f>
        <v/>
      </c>
      <c r="P743" s="9" t="n"/>
      <c r="Q743" s="9" t="n"/>
    </row>
    <row r="744">
      <c r="A744" s="9" t="n"/>
      <c r="B744" s="9" t="n"/>
      <c r="C744" s="9" t="n"/>
      <c r="D744" s="9" t="n"/>
      <c r="E744" s="9" t="n"/>
      <c r="F744" s="9" t="n"/>
      <c r="G744" s="10" t="n"/>
      <c r="H744" s="11" t="n"/>
      <c r="I744" s="12">
        <f>IF(C744="","",IFERROR(VLOOKUP(C744,সেটিং!$A$6:$B$13,2,FALSE),""))</f>
        <v/>
      </c>
      <c r="J744" s="9" t="n"/>
      <c r="K744" s="13">
        <f>IF(G744="","",IF(MONTH(G744)&gt;=7,YEAR(G744)+1,YEAR(G744)))</f>
        <v/>
      </c>
      <c r="L744" s="14">
        <f>IF(OR(H744="",K744="",সেটিং!$B$3&lt;K744),"",IF(J744="SL",MAX(0,H744-H744*I744*(সেটিং!$B$3-K744)),H744*(1-I744)^(সেটিং!$B$3-K744)))</f>
        <v/>
      </c>
      <c r="M744" s="14">
        <f>IF(L744="","",IF(J744="SL",MIN(H744*I744,L744),L744*I744))</f>
        <v/>
      </c>
      <c r="N744" s="14">
        <f>IF(L744="","",L744-M744)</f>
        <v/>
      </c>
      <c r="O744" s="14">
        <f>IF(N744="","",H744-N744)</f>
        <v/>
      </c>
      <c r="P744" s="9" t="n"/>
      <c r="Q744" s="9" t="n"/>
    </row>
    <row r="745">
      <c r="A745" s="9" t="n"/>
      <c r="B745" s="9" t="n"/>
      <c r="C745" s="9" t="n"/>
      <c r="D745" s="9" t="n"/>
      <c r="E745" s="9" t="n"/>
      <c r="F745" s="9" t="n"/>
      <c r="G745" s="10" t="n"/>
      <c r="H745" s="11" t="n"/>
      <c r="I745" s="12">
        <f>IF(C745="","",IFERROR(VLOOKUP(C745,সেটিং!$A$6:$B$13,2,FALSE),""))</f>
        <v/>
      </c>
      <c r="J745" s="9" t="n"/>
      <c r="K745" s="13">
        <f>IF(G745="","",IF(MONTH(G745)&gt;=7,YEAR(G745)+1,YEAR(G745)))</f>
        <v/>
      </c>
      <c r="L745" s="14">
        <f>IF(OR(H745="",K745="",সেটিং!$B$3&lt;K745),"",IF(J745="SL",MAX(0,H745-H745*I745*(সেটিং!$B$3-K745)),H745*(1-I745)^(সেটিং!$B$3-K745)))</f>
        <v/>
      </c>
      <c r="M745" s="14">
        <f>IF(L745="","",IF(J745="SL",MIN(H745*I745,L745),L745*I745))</f>
        <v/>
      </c>
      <c r="N745" s="14">
        <f>IF(L745="","",L745-M745)</f>
        <v/>
      </c>
      <c r="O745" s="14">
        <f>IF(N745="","",H745-N745)</f>
        <v/>
      </c>
      <c r="P745" s="9" t="n"/>
      <c r="Q745" s="9" t="n"/>
    </row>
    <row r="746">
      <c r="A746" s="9" t="n"/>
      <c r="B746" s="9" t="n"/>
      <c r="C746" s="9" t="n"/>
      <c r="D746" s="9" t="n"/>
      <c r="E746" s="9" t="n"/>
      <c r="F746" s="9" t="n"/>
      <c r="G746" s="10" t="n"/>
      <c r="H746" s="11" t="n"/>
      <c r="I746" s="12">
        <f>IF(C746="","",IFERROR(VLOOKUP(C746,সেটিং!$A$6:$B$13,2,FALSE),""))</f>
        <v/>
      </c>
      <c r="J746" s="9" t="n"/>
      <c r="K746" s="13">
        <f>IF(G746="","",IF(MONTH(G746)&gt;=7,YEAR(G746)+1,YEAR(G746)))</f>
        <v/>
      </c>
      <c r="L746" s="14">
        <f>IF(OR(H746="",K746="",সেটিং!$B$3&lt;K746),"",IF(J746="SL",MAX(0,H746-H746*I746*(সেটিং!$B$3-K746)),H746*(1-I746)^(সেটিং!$B$3-K746)))</f>
        <v/>
      </c>
      <c r="M746" s="14">
        <f>IF(L746="","",IF(J746="SL",MIN(H746*I746,L746),L746*I746))</f>
        <v/>
      </c>
      <c r="N746" s="14">
        <f>IF(L746="","",L746-M746)</f>
        <v/>
      </c>
      <c r="O746" s="14">
        <f>IF(N746="","",H746-N746)</f>
        <v/>
      </c>
      <c r="P746" s="9" t="n"/>
      <c r="Q746" s="9" t="n"/>
    </row>
    <row r="747">
      <c r="A747" s="9" t="n"/>
      <c r="B747" s="9" t="n"/>
      <c r="C747" s="9" t="n"/>
      <c r="D747" s="9" t="n"/>
      <c r="E747" s="9" t="n"/>
      <c r="F747" s="9" t="n"/>
      <c r="G747" s="10" t="n"/>
      <c r="H747" s="11" t="n"/>
      <c r="I747" s="12">
        <f>IF(C747="","",IFERROR(VLOOKUP(C747,সেটিং!$A$6:$B$13,2,FALSE),""))</f>
        <v/>
      </c>
      <c r="J747" s="9" t="n"/>
      <c r="K747" s="13">
        <f>IF(G747="","",IF(MONTH(G747)&gt;=7,YEAR(G747)+1,YEAR(G747)))</f>
        <v/>
      </c>
      <c r="L747" s="14">
        <f>IF(OR(H747="",K747="",সেটিং!$B$3&lt;K747),"",IF(J747="SL",MAX(0,H747-H747*I747*(সেটিং!$B$3-K747)),H747*(1-I747)^(সেটিং!$B$3-K747)))</f>
        <v/>
      </c>
      <c r="M747" s="14">
        <f>IF(L747="","",IF(J747="SL",MIN(H747*I747,L747),L747*I747))</f>
        <v/>
      </c>
      <c r="N747" s="14">
        <f>IF(L747="","",L747-M747)</f>
        <v/>
      </c>
      <c r="O747" s="14">
        <f>IF(N747="","",H747-N747)</f>
        <v/>
      </c>
      <c r="P747" s="9" t="n"/>
      <c r="Q747" s="9" t="n"/>
    </row>
    <row r="748">
      <c r="A748" s="9" t="n"/>
      <c r="B748" s="9" t="n"/>
      <c r="C748" s="9" t="n"/>
      <c r="D748" s="9" t="n"/>
      <c r="E748" s="9" t="n"/>
      <c r="F748" s="9" t="n"/>
      <c r="G748" s="10" t="n"/>
      <c r="H748" s="11" t="n"/>
      <c r="I748" s="12">
        <f>IF(C748="","",IFERROR(VLOOKUP(C748,সেটিং!$A$6:$B$13,2,FALSE),""))</f>
        <v/>
      </c>
      <c r="J748" s="9" t="n"/>
      <c r="K748" s="13">
        <f>IF(G748="","",IF(MONTH(G748)&gt;=7,YEAR(G748)+1,YEAR(G748)))</f>
        <v/>
      </c>
      <c r="L748" s="14">
        <f>IF(OR(H748="",K748="",সেটিং!$B$3&lt;K748),"",IF(J748="SL",MAX(0,H748-H748*I748*(সেটিং!$B$3-K748)),H748*(1-I748)^(সেটিং!$B$3-K748)))</f>
        <v/>
      </c>
      <c r="M748" s="14">
        <f>IF(L748="","",IF(J748="SL",MIN(H748*I748,L748),L748*I748))</f>
        <v/>
      </c>
      <c r="N748" s="14">
        <f>IF(L748="","",L748-M748)</f>
        <v/>
      </c>
      <c r="O748" s="14">
        <f>IF(N748="","",H748-N748)</f>
        <v/>
      </c>
      <c r="P748" s="9" t="n"/>
      <c r="Q748" s="9" t="n"/>
    </row>
    <row r="749">
      <c r="A749" s="9" t="n"/>
      <c r="B749" s="9" t="n"/>
      <c r="C749" s="9" t="n"/>
      <c r="D749" s="9" t="n"/>
      <c r="E749" s="9" t="n"/>
      <c r="F749" s="9" t="n"/>
      <c r="G749" s="10" t="n"/>
      <c r="H749" s="11" t="n"/>
      <c r="I749" s="12">
        <f>IF(C749="","",IFERROR(VLOOKUP(C749,সেটিং!$A$6:$B$13,2,FALSE),""))</f>
        <v/>
      </c>
      <c r="J749" s="9" t="n"/>
      <c r="K749" s="13">
        <f>IF(G749="","",IF(MONTH(G749)&gt;=7,YEAR(G749)+1,YEAR(G749)))</f>
        <v/>
      </c>
      <c r="L749" s="14">
        <f>IF(OR(H749="",K749="",সেটিং!$B$3&lt;K749),"",IF(J749="SL",MAX(0,H749-H749*I749*(সেটিং!$B$3-K749)),H749*(1-I749)^(সেটিং!$B$3-K749)))</f>
        <v/>
      </c>
      <c r="M749" s="14">
        <f>IF(L749="","",IF(J749="SL",MIN(H749*I749,L749),L749*I749))</f>
        <v/>
      </c>
      <c r="N749" s="14">
        <f>IF(L749="","",L749-M749)</f>
        <v/>
      </c>
      <c r="O749" s="14">
        <f>IF(N749="","",H749-N749)</f>
        <v/>
      </c>
      <c r="P749" s="9" t="n"/>
      <c r="Q749" s="9" t="n"/>
    </row>
    <row r="750">
      <c r="A750" s="9" t="n"/>
      <c r="B750" s="9" t="n"/>
      <c r="C750" s="9" t="n"/>
      <c r="D750" s="9" t="n"/>
      <c r="E750" s="9" t="n"/>
      <c r="F750" s="9" t="n"/>
      <c r="G750" s="10" t="n"/>
      <c r="H750" s="11" t="n"/>
      <c r="I750" s="12">
        <f>IF(C750="","",IFERROR(VLOOKUP(C750,সেটিং!$A$6:$B$13,2,FALSE),""))</f>
        <v/>
      </c>
      <c r="J750" s="9" t="n"/>
      <c r="K750" s="13">
        <f>IF(G750="","",IF(MONTH(G750)&gt;=7,YEAR(G750)+1,YEAR(G750)))</f>
        <v/>
      </c>
      <c r="L750" s="14">
        <f>IF(OR(H750="",K750="",সেটিং!$B$3&lt;K750),"",IF(J750="SL",MAX(0,H750-H750*I750*(সেটিং!$B$3-K750)),H750*(1-I750)^(সেটিং!$B$3-K750)))</f>
        <v/>
      </c>
      <c r="M750" s="14">
        <f>IF(L750="","",IF(J750="SL",MIN(H750*I750,L750),L750*I750))</f>
        <v/>
      </c>
      <c r="N750" s="14">
        <f>IF(L750="","",L750-M750)</f>
        <v/>
      </c>
      <c r="O750" s="14">
        <f>IF(N750="","",H750-N750)</f>
        <v/>
      </c>
      <c r="P750" s="9" t="n"/>
      <c r="Q750" s="9" t="n"/>
    </row>
    <row r="751">
      <c r="A751" s="9" t="n"/>
      <c r="B751" s="9" t="n"/>
      <c r="C751" s="9" t="n"/>
      <c r="D751" s="9" t="n"/>
      <c r="E751" s="9" t="n"/>
      <c r="F751" s="9" t="n"/>
      <c r="G751" s="10" t="n"/>
      <c r="H751" s="11" t="n"/>
      <c r="I751" s="12">
        <f>IF(C751="","",IFERROR(VLOOKUP(C751,সেটিং!$A$6:$B$13,2,FALSE),""))</f>
        <v/>
      </c>
      <c r="J751" s="9" t="n"/>
      <c r="K751" s="13">
        <f>IF(G751="","",IF(MONTH(G751)&gt;=7,YEAR(G751)+1,YEAR(G751)))</f>
        <v/>
      </c>
      <c r="L751" s="14">
        <f>IF(OR(H751="",K751="",সেটিং!$B$3&lt;K751),"",IF(J751="SL",MAX(0,H751-H751*I751*(সেটিং!$B$3-K751)),H751*(1-I751)^(সেটিং!$B$3-K751)))</f>
        <v/>
      </c>
      <c r="M751" s="14">
        <f>IF(L751="","",IF(J751="SL",MIN(H751*I751,L751),L751*I751))</f>
        <v/>
      </c>
      <c r="N751" s="14">
        <f>IF(L751="","",L751-M751)</f>
        <v/>
      </c>
      <c r="O751" s="14">
        <f>IF(N751="","",H751-N751)</f>
        <v/>
      </c>
      <c r="P751" s="9" t="n"/>
      <c r="Q751" s="9" t="n"/>
    </row>
    <row r="752">
      <c r="A752" s="9" t="n"/>
      <c r="B752" s="9" t="n"/>
      <c r="C752" s="9" t="n"/>
      <c r="D752" s="9" t="n"/>
      <c r="E752" s="9" t="n"/>
      <c r="F752" s="9" t="n"/>
      <c r="G752" s="10" t="n"/>
      <c r="H752" s="11" t="n"/>
      <c r="I752" s="12">
        <f>IF(C752="","",IFERROR(VLOOKUP(C752,সেটিং!$A$6:$B$13,2,FALSE),""))</f>
        <v/>
      </c>
      <c r="J752" s="9" t="n"/>
      <c r="K752" s="13">
        <f>IF(G752="","",IF(MONTH(G752)&gt;=7,YEAR(G752)+1,YEAR(G752)))</f>
        <v/>
      </c>
      <c r="L752" s="14">
        <f>IF(OR(H752="",K752="",সেটিং!$B$3&lt;K752),"",IF(J752="SL",MAX(0,H752-H752*I752*(সেটিং!$B$3-K752)),H752*(1-I752)^(সেটিং!$B$3-K752)))</f>
        <v/>
      </c>
      <c r="M752" s="14">
        <f>IF(L752="","",IF(J752="SL",MIN(H752*I752,L752),L752*I752))</f>
        <v/>
      </c>
      <c r="N752" s="14">
        <f>IF(L752="","",L752-M752)</f>
        <v/>
      </c>
      <c r="O752" s="14">
        <f>IF(N752="","",H752-N752)</f>
        <v/>
      </c>
      <c r="P752" s="9" t="n"/>
      <c r="Q752" s="9" t="n"/>
    </row>
    <row r="753">
      <c r="A753" s="9" t="n"/>
      <c r="B753" s="9" t="n"/>
      <c r="C753" s="9" t="n"/>
      <c r="D753" s="9" t="n"/>
      <c r="E753" s="9" t="n"/>
      <c r="F753" s="9" t="n"/>
      <c r="G753" s="10" t="n"/>
      <c r="H753" s="11" t="n"/>
      <c r="I753" s="12">
        <f>IF(C753="","",IFERROR(VLOOKUP(C753,সেটিং!$A$6:$B$13,2,FALSE),""))</f>
        <v/>
      </c>
      <c r="J753" s="9" t="n"/>
      <c r="K753" s="13">
        <f>IF(G753="","",IF(MONTH(G753)&gt;=7,YEAR(G753)+1,YEAR(G753)))</f>
        <v/>
      </c>
      <c r="L753" s="14">
        <f>IF(OR(H753="",K753="",সেটিং!$B$3&lt;K753),"",IF(J753="SL",MAX(0,H753-H753*I753*(সেটিং!$B$3-K753)),H753*(1-I753)^(সেটিং!$B$3-K753)))</f>
        <v/>
      </c>
      <c r="M753" s="14">
        <f>IF(L753="","",IF(J753="SL",MIN(H753*I753,L753),L753*I753))</f>
        <v/>
      </c>
      <c r="N753" s="14">
        <f>IF(L753="","",L753-M753)</f>
        <v/>
      </c>
      <c r="O753" s="14">
        <f>IF(N753="","",H753-N753)</f>
        <v/>
      </c>
      <c r="P753" s="9" t="n"/>
      <c r="Q753" s="9" t="n"/>
    </row>
    <row r="754">
      <c r="A754" s="9" t="n"/>
      <c r="B754" s="9" t="n"/>
      <c r="C754" s="9" t="n"/>
      <c r="D754" s="9" t="n"/>
      <c r="E754" s="9" t="n"/>
      <c r="F754" s="9" t="n"/>
      <c r="G754" s="10" t="n"/>
      <c r="H754" s="11" t="n"/>
      <c r="I754" s="12">
        <f>IF(C754="","",IFERROR(VLOOKUP(C754,সেটিং!$A$6:$B$13,2,FALSE),""))</f>
        <v/>
      </c>
      <c r="J754" s="9" t="n"/>
      <c r="K754" s="13">
        <f>IF(G754="","",IF(MONTH(G754)&gt;=7,YEAR(G754)+1,YEAR(G754)))</f>
        <v/>
      </c>
      <c r="L754" s="14">
        <f>IF(OR(H754="",K754="",সেটিং!$B$3&lt;K754),"",IF(J754="SL",MAX(0,H754-H754*I754*(সেটিং!$B$3-K754)),H754*(1-I754)^(সেটিং!$B$3-K754)))</f>
        <v/>
      </c>
      <c r="M754" s="14">
        <f>IF(L754="","",IF(J754="SL",MIN(H754*I754,L754),L754*I754))</f>
        <v/>
      </c>
      <c r="N754" s="14">
        <f>IF(L754="","",L754-M754)</f>
        <v/>
      </c>
      <c r="O754" s="14">
        <f>IF(N754="","",H754-N754)</f>
        <v/>
      </c>
      <c r="P754" s="9" t="n"/>
      <c r="Q754" s="9" t="n"/>
    </row>
    <row r="755">
      <c r="A755" s="9" t="n"/>
      <c r="B755" s="9" t="n"/>
      <c r="C755" s="9" t="n"/>
      <c r="D755" s="9" t="n"/>
      <c r="E755" s="9" t="n"/>
      <c r="F755" s="9" t="n"/>
      <c r="G755" s="10" t="n"/>
      <c r="H755" s="11" t="n"/>
      <c r="I755" s="12">
        <f>IF(C755="","",IFERROR(VLOOKUP(C755,সেটিং!$A$6:$B$13,2,FALSE),""))</f>
        <v/>
      </c>
      <c r="J755" s="9" t="n"/>
      <c r="K755" s="13">
        <f>IF(G755="","",IF(MONTH(G755)&gt;=7,YEAR(G755)+1,YEAR(G755)))</f>
        <v/>
      </c>
      <c r="L755" s="14">
        <f>IF(OR(H755="",K755="",সেটিং!$B$3&lt;K755),"",IF(J755="SL",MAX(0,H755-H755*I755*(সেটিং!$B$3-K755)),H755*(1-I755)^(সেটিং!$B$3-K755)))</f>
        <v/>
      </c>
      <c r="M755" s="14">
        <f>IF(L755="","",IF(J755="SL",MIN(H755*I755,L755),L755*I755))</f>
        <v/>
      </c>
      <c r="N755" s="14">
        <f>IF(L755="","",L755-M755)</f>
        <v/>
      </c>
      <c r="O755" s="14">
        <f>IF(N755="","",H755-N755)</f>
        <v/>
      </c>
      <c r="P755" s="9" t="n"/>
      <c r="Q755" s="9" t="n"/>
    </row>
    <row r="756">
      <c r="A756" s="9" t="n"/>
      <c r="B756" s="9" t="n"/>
      <c r="C756" s="9" t="n"/>
      <c r="D756" s="9" t="n"/>
      <c r="E756" s="9" t="n"/>
      <c r="F756" s="9" t="n"/>
      <c r="G756" s="10" t="n"/>
      <c r="H756" s="11" t="n"/>
      <c r="I756" s="12">
        <f>IF(C756="","",IFERROR(VLOOKUP(C756,সেটিং!$A$6:$B$13,2,FALSE),""))</f>
        <v/>
      </c>
      <c r="J756" s="9" t="n"/>
      <c r="K756" s="13">
        <f>IF(G756="","",IF(MONTH(G756)&gt;=7,YEAR(G756)+1,YEAR(G756)))</f>
        <v/>
      </c>
      <c r="L756" s="14">
        <f>IF(OR(H756="",K756="",সেটিং!$B$3&lt;K756),"",IF(J756="SL",MAX(0,H756-H756*I756*(সেটিং!$B$3-K756)),H756*(1-I756)^(সেটিং!$B$3-K756)))</f>
        <v/>
      </c>
      <c r="M756" s="14">
        <f>IF(L756="","",IF(J756="SL",MIN(H756*I756,L756),L756*I756))</f>
        <v/>
      </c>
      <c r="N756" s="14">
        <f>IF(L756="","",L756-M756)</f>
        <v/>
      </c>
      <c r="O756" s="14">
        <f>IF(N756="","",H756-N756)</f>
        <v/>
      </c>
      <c r="P756" s="9" t="n"/>
      <c r="Q756" s="9" t="n"/>
    </row>
    <row r="757">
      <c r="A757" s="9" t="n"/>
      <c r="B757" s="9" t="n"/>
      <c r="C757" s="9" t="n"/>
      <c r="D757" s="9" t="n"/>
      <c r="E757" s="9" t="n"/>
      <c r="F757" s="9" t="n"/>
      <c r="G757" s="10" t="n"/>
      <c r="H757" s="11" t="n"/>
      <c r="I757" s="12">
        <f>IF(C757="","",IFERROR(VLOOKUP(C757,সেটিং!$A$6:$B$13,2,FALSE),""))</f>
        <v/>
      </c>
      <c r="J757" s="9" t="n"/>
      <c r="K757" s="13">
        <f>IF(G757="","",IF(MONTH(G757)&gt;=7,YEAR(G757)+1,YEAR(G757)))</f>
        <v/>
      </c>
      <c r="L757" s="14">
        <f>IF(OR(H757="",K757="",সেটিং!$B$3&lt;K757),"",IF(J757="SL",MAX(0,H757-H757*I757*(সেটিং!$B$3-K757)),H757*(1-I757)^(সেটিং!$B$3-K757)))</f>
        <v/>
      </c>
      <c r="M757" s="14">
        <f>IF(L757="","",IF(J757="SL",MIN(H757*I757,L757),L757*I757))</f>
        <v/>
      </c>
      <c r="N757" s="14">
        <f>IF(L757="","",L757-M757)</f>
        <v/>
      </c>
      <c r="O757" s="14">
        <f>IF(N757="","",H757-N757)</f>
        <v/>
      </c>
      <c r="P757" s="9" t="n"/>
      <c r="Q757" s="9" t="n"/>
    </row>
    <row r="758">
      <c r="A758" s="9" t="n"/>
      <c r="B758" s="9" t="n"/>
      <c r="C758" s="9" t="n"/>
      <c r="D758" s="9" t="n"/>
      <c r="E758" s="9" t="n"/>
      <c r="F758" s="9" t="n"/>
      <c r="G758" s="10" t="n"/>
      <c r="H758" s="11" t="n"/>
      <c r="I758" s="12">
        <f>IF(C758="","",IFERROR(VLOOKUP(C758,সেটিং!$A$6:$B$13,2,FALSE),""))</f>
        <v/>
      </c>
      <c r="J758" s="9" t="n"/>
      <c r="K758" s="13">
        <f>IF(G758="","",IF(MONTH(G758)&gt;=7,YEAR(G758)+1,YEAR(G758)))</f>
        <v/>
      </c>
      <c r="L758" s="14">
        <f>IF(OR(H758="",K758="",সেটিং!$B$3&lt;K758),"",IF(J758="SL",MAX(0,H758-H758*I758*(সেটিং!$B$3-K758)),H758*(1-I758)^(সেটিং!$B$3-K758)))</f>
        <v/>
      </c>
      <c r="M758" s="14">
        <f>IF(L758="","",IF(J758="SL",MIN(H758*I758,L758),L758*I758))</f>
        <v/>
      </c>
      <c r="N758" s="14">
        <f>IF(L758="","",L758-M758)</f>
        <v/>
      </c>
      <c r="O758" s="14">
        <f>IF(N758="","",H758-N758)</f>
        <v/>
      </c>
      <c r="P758" s="9" t="n"/>
      <c r="Q758" s="9" t="n"/>
    </row>
    <row r="759">
      <c r="A759" s="9" t="n"/>
      <c r="B759" s="9" t="n"/>
      <c r="C759" s="9" t="n"/>
      <c r="D759" s="9" t="n"/>
      <c r="E759" s="9" t="n"/>
      <c r="F759" s="9" t="n"/>
      <c r="G759" s="10" t="n"/>
      <c r="H759" s="11" t="n"/>
      <c r="I759" s="12">
        <f>IF(C759="","",IFERROR(VLOOKUP(C759,সেটিং!$A$6:$B$13,2,FALSE),""))</f>
        <v/>
      </c>
      <c r="J759" s="9" t="n"/>
      <c r="K759" s="13">
        <f>IF(G759="","",IF(MONTH(G759)&gt;=7,YEAR(G759)+1,YEAR(G759)))</f>
        <v/>
      </c>
      <c r="L759" s="14">
        <f>IF(OR(H759="",K759="",সেটিং!$B$3&lt;K759),"",IF(J759="SL",MAX(0,H759-H759*I759*(সেটিং!$B$3-K759)),H759*(1-I759)^(সেটিং!$B$3-K759)))</f>
        <v/>
      </c>
      <c r="M759" s="14">
        <f>IF(L759="","",IF(J759="SL",MIN(H759*I759,L759),L759*I759))</f>
        <v/>
      </c>
      <c r="N759" s="14">
        <f>IF(L759="","",L759-M759)</f>
        <v/>
      </c>
      <c r="O759" s="14">
        <f>IF(N759="","",H759-N759)</f>
        <v/>
      </c>
      <c r="P759" s="9" t="n"/>
      <c r="Q759" s="9" t="n"/>
    </row>
    <row r="760">
      <c r="A760" s="9" t="n"/>
      <c r="B760" s="9" t="n"/>
      <c r="C760" s="9" t="n"/>
      <c r="D760" s="9" t="n"/>
      <c r="E760" s="9" t="n"/>
      <c r="F760" s="9" t="n"/>
      <c r="G760" s="10" t="n"/>
      <c r="H760" s="11" t="n"/>
      <c r="I760" s="12">
        <f>IF(C760="","",IFERROR(VLOOKUP(C760,সেটিং!$A$6:$B$13,2,FALSE),""))</f>
        <v/>
      </c>
      <c r="J760" s="9" t="n"/>
      <c r="K760" s="13">
        <f>IF(G760="","",IF(MONTH(G760)&gt;=7,YEAR(G760)+1,YEAR(G760)))</f>
        <v/>
      </c>
      <c r="L760" s="14">
        <f>IF(OR(H760="",K760="",সেটিং!$B$3&lt;K760),"",IF(J760="SL",MAX(0,H760-H760*I760*(সেটিং!$B$3-K760)),H760*(1-I760)^(সেটিং!$B$3-K760)))</f>
        <v/>
      </c>
      <c r="M760" s="14">
        <f>IF(L760="","",IF(J760="SL",MIN(H760*I760,L760),L760*I760))</f>
        <v/>
      </c>
      <c r="N760" s="14">
        <f>IF(L760="","",L760-M760)</f>
        <v/>
      </c>
      <c r="O760" s="14">
        <f>IF(N760="","",H760-N760)</f>
        <v/>
      </c>
      <c r="P760" s="9" t="n"/>
      <c r="Q760" s="9" t="n"/>
    </row>
    <row r="761">
      <c r="A761" s="9" t="n"/>
      <c r="B761" s="9" t="n"/>
      <c r="C761" s="9" t="n"/>
      <c r="D761" s="9" t="n"/>
      <c r="E761" s="9" t="n"/>
      <c r="F761" s="9" t="n"/>
      <c r="G761" s="10" t="n"/>
      <c r="H761" s="11" t="n"/>
      <c r="I761" s="12">
        <f>IF(C761="","",IFERROR(VLOOKUP(C761,সেটিং!$A$6:$B$13,2,FALSE),""))</f>
        <v/>
      </c>
      <c r="J761" s="9" t="n"/>
      <c r="K761" s="13">
        <f>IF(G761="","",IF(MONTH(G761)&gt;=7,YEAR(G761)+1,YEAR(G761)))</f>
        <v/>
      </c>
      <c r="L761" s="14">
        <f>IF(OR(H761="",K761="",সেটিং!$B$3&lt;K761),"",IF(J761="SL",MAX(0,H761-H761*I761*(সেটিং!$B$3-K761)),H761*(1-I761)^(সেটিং!$B$3-K761)))</f>
        <v/>
      </c>
      <c r="M761" s="14">
        <f>IF(L761="","",IF(J761="SL",MIN(H761*I761,L761),L761*I761))</f>
        <v/>
      </c>
      <c r="N761" s="14">
        <f>IF(L761="","",L761-M761)</f>
        <v/>
      </c>
      <c r="O761" s="14">
        <f>IF(N761="","",H761-N761)</f>
        <v/>
      </c>
      <c r="P761" s="9" t="n"/>
      <c r="Q761" s="9" t="n"/>
    </row>
    <row r="762">
      <c r="A762" s="9" t="n"/>
      <c r="B762" s="9" t="n"/>
      <c r="C762" s="9" t="n"/>
      <c r="D762" s="9" t="n"/>
      <c r="E762" s="9" t="n"/>
      <c r="F762" s="9" t="n"/>
      <c r="G762" s="10" t="n"/>
      <c r="H762" s="11" t="n"/>
      <c r="I762" s="12">
        <f>IF(C762="","",IFERROR(VLOOKUP(C762,সেটিং!$A$6:$B$13,2,FALSE),""))</f>
        <v/>
      </c>
      <c r="J762" s="9" t="n"/>
      <c r="K762" s="13">
        <f>IF(G762="","",IF(MONTH(G762)&gt;=7,YEAR(G762)+1,YEAR(G762)))</f>
        <v/>
      </c>
      <c r="L762" s="14">
        <f>IF(OR(H762="",K762="",সেটিং!$B$3&lt;K762),"",IF(J762="SL",MAX(0,H762-H762*I762*(সেটিং!$B$3-K762)),H762*(1-I762)^(সেটিং!$B$3-K762)))</f>
        <v/>
      </c>
      <c r="M762" s="14">
        <f>IF(L762="","",IF(J762="SL",MIN(H762*I762,L762),L762*I762))</f>
        <v/>
      </c>
      <c r="N762" s="14">
        <f>IF(L762="","",L762-M762)</f>
        <v/>
      </c>
      <c r="O762" s="14">
        <f>IF(N762="","",H762-N762)</f>
        <v/>
      </c>
      <c r="P762" s="9" t="n"/>
      <c r="Q762" s="9" t="n"/>
    </row>
    <row r="763">
      <c r="A763" s="9" t="n"/>
      <c r="B763" s="9" t="n"/>
      <c r="C763" s="9" t="n"/>
      <c r="D763" s="9" t="n"/>
      <c r="E763" s="9" t="n"/>
      <c r="F763" s="9" t="n"/>
      <c r="G763" s="10" t="n"/>
      <c r="H763" s="11" t="n"/>
      <c r="I763" s="12">
        <f>IF(C763="","",IFERROR(VLOOKUP(C763,সেটিং!$A$6:$B$13,2,FALSE),""))</f>
        <v/>
      </c>
      <c r="J763" s="9" t="n"/>
      <c r="K763" s="13">
        <f>IF(G763="","",IF(MONTH(G763)&gt;=7,YEAR(G763)+1,YEAR(G763)))</f>
        <v/>
      </c>
      <c r="L763" s="14">
        <f>IF(OR(H763="",K763="",সেটিং!$B$3&lt;K763),"",IF(J763="SL",MAX(0,H763-H763*I763*(সেটিং!$B$3-K763)),H763*(1-I763)^(সেটিং!$B$3-K763)))</f>
        <v/>
      </c>
      <c r="M763" s="14">
        <f>IF(L763="","",IF(J763="SL",MIN(H763*I763,L763),L763*I763))</f>
        <v/>
      </c>
      <c r="N763" s="14">
        <f>IF(L763="","",L763-M763)</f>
        <v/>
      </c>
      <c r="O763" s="14">
        <f>IF(N763="","",H763-N763)</f>
        <v/>
      </c>
      <c r="P763" s="9" t="n"/>
      <c r="Q763" s="9" t="n"/>
    </row>
    <row r="764">
      <c r="A764" s="9" t="n"/>
      <c r="B764" s="9" t="n"/>
      <c r="C764" s="9" t="n"/>
      <c r="D764" s="9" t="n"/>
      <c r="E764" s="9" t="n"/>
      <c r="F764" s="9" t="n"/>
      <c r="G764" s="10" t="n"/>
      <c r="H764" s="11" t="n"/>
      <c r="I764" s="12">
        <f>IF(C764="","",IFERROR(VLOOKUP(C764,সেটিং!$A$6:$B$13,2,FALSE),""))</f>
        <v/>
      </c>
      <c r="J764" s="9" t="n"/>
      <c r="K764" s="13">
        <f>IF(G764="","",IF(MONTH(G764)&gt;=7,YEAR(G764)+1,YEAR(G764)))</f>
        <v/>
      </c>
      <c r="L764" s="14">
        <f>IF(OR(H764="",K764="",সেটিং!$B$3&lt;K764),"",IF(J764="SL",MAX(0,H764-H764*I764*(সেটিং!$B$3-K764)),H764*(1-I764)^(সেটিং!$B$3-K764)))</f>
        <v/>
      </c>
      <c r="M764" s="14">
        <f>IF(L764="","",IF(J764="SL",MIN(H764*I764,L764),L764*I764))</f>
        <v/>
      </c>
      <c r="N764" s="14">
        <f>IF(L764="","",L764-M764)</f>
        <v/>
      </c>
      <c r="O764" s="14">
        <f>IF(N764="","",H764-N764)</f>
        <v/>
      </c>
      <c r="P764" s="9" t="n"/>
      <c r="Q764" s="9" t="n"/>
    </row>
    <row r="765">
      <c r="A765" s="9" t="n"/>
      <c r="B765" s="9" t="n"/>
      <c r="C765" s="9" t="n"/>
      <c r="D765" s="9" t="n"/>
      <c r="E765" s="9" t="n"/>
      <c r="F765" s="9" t="n"/>
      <c r="G765" s="10" t="n"/>
      <c r="H765" s="11" t="n"/>
      <c r="I765" s="12">
        <f>IF(C765="","",IFERROR(VLOOKUP(C765,সেটিং!$A$6:$B$13,2,FALSE),""))</f>
        <v/>
      </c>
      <c r="J765" s="9" t="n"/>
      <c r="K765" s="13">
        <f>IF(G765="","",IF(MONTH(G765)&gt;=7,YEAR(G765)+1,YEAR(G765)))</f>
        <v/>
      </c>
      <c r="L765" s="14">
        <f>IF(OR(H765="",K765="",সেটিং!$B$3&lt;K765),"",IF(J765="SL",MAX(0,H765-H765*I765*(সেটিং!$B$3-K765)),H765*(1-I765)^(সেটিং!$B$3-K765)))</f>
        <v/>
      </c>
      <c r="M765" s="14">
        <f>IF(L765="","",IF(J765="SL",MIN(H765*I765,L765),L765*I765))</f>
        <v/>
      </c>
      <c r="N765" s="14">
        <f>IF(L765="","",L765-M765)</f>
        <v/>
      </c>
      <c r="O765" s="14">
        <f>IF(N765="","",H765-N765)</f>
        <v/>
      </c>
      <c r="P765" s="9" t="n"/>
      <c r="Q765" s="9" t="n"/>
    </row>
    <row r="766">
      <c r="A766" s="9" t="n"/>
      <c r="B766" s="9" t="n"/>
      <c r="C766" s="9" t="n"/>
      <c r="D766" s="9" t="n"/>
      <c r="E766" s="9" t="n"/>
      <c r="F766" s="9" t="n"/>
      <c r="G766" s="10" t="n"/>
      <c r="H766" s="11" t="n"/>
      <c r="I766" s="12">
        <f>IF(C766="","",IFERROR(VLOOKUP(C766,সেটিং!$A$6:$B$13,2,FALSE),""))</f>
        <v/>
      </c>
      <c r="J766" s="9" t="n"/>
      <c r="K766" s="13">
        <f>IF(G766="","",IF(MONTH(G766)&gt;=7,YEAR(G766)+1,YEAR(G766)))</f>
        <v/>
      </c>
      <c r="L766" s="14">
        <f>IF(OR(H766="",K766="",সেটিং!$B$3&lt;K766),"",IF(J766="SL",MAX(0,H766-H766*I766*(সেটিং!$B$3-K766)),H766*(1-I766)^(সেটিং!$B$3-K766)))</f>
        <v/>
      </c>
      <c r="M766" s="14">
        <f>IF(L766="","",IF(J766="SL",MIN(H766*I766,L766),L766*I766))</f>
        <v/>
      </c>
      <c r="N766" s="14">
        <f>IF(L766="","",L766-M766)</f>
        <v/>
      </c>
      <c r="O766" s="14">
        <f>IF(N766="","",H766-N766)</f>
        <v/>
      </c>
      <c r="P766" s="9" t="n"/>
      <c r="Q766" s="9" t="n"/>
    </row>
    <row r="767">
      <c r="A767" s="9" t="n"/>
      <c r="B767" s="9" t="n"/>
      <c r="C767" s="9" t="n"/>
      <c r="D767" s="9" t="n"/>
      <c r="E767" s="9" t="n"/>
      <c r="F767" s="9" t="n"/>
      <c r="G767" s="10" t="n"/>
      <c r="H767" s="11" t="n"/>
      <c r="I767" s="12">
        <f>IF(C767="","",IFERROR(VLOOKUP(C767,সেটিং!$A$6:$B$13,2,FALSE),""))</f>
        <v/>
      </c>
      <c r="J767" s="9" t="n"/>
      <c r="K767" s="13">
        <f>IF(G767="","",IF(MONTH(G767)&gt;=7,YEAR(G767)+1,YEAR(G767)))</f>
        <v/>
      </c>
      <c r="L767" s="14">
        <f>IF(OR(H767="",K767="",সেটিং!$B$3&lt;K767),"",IF(J767="SL",MAX(0,H767-H767*I767*(সেটিং!$B$3-K767)),H767*(1-I767)^(সেটিং!$B$3-K767)))</f>
        <v/>
      </c>
      <c r="M767" s="14">
        <f>IF(L767="","",IF(J767="SL",MIN(H767*I767,L767),L767*I767))</f>
        <v/>
      </c>
      <c r="N767" s="14">
        <f>IF(L767="","",L767-M767)</f>
        <v/>
      </c>
      <c r="O767" s="14">
        <f>IF(N767="","",H767-N767)</f>
        <v/>
      </c>
      <c r="P767" s="9" t="n"/>
      <c r="Q767" s="9" t="n"/>
    </row>
    <row r="768">
      <c r="A768" s="9" t="n"/>
      <c r="B768" s="9" t="n"/>
      <c r="C768" s="9" t="n"/>
      <c r="D768" s="9" t="n"/>
      <c r="E768" s="9" t="n"/>
      <c r="F768" s="9" t="n"/>
      <c r="G768" s="10" t="n"/>
      <c r="H768" s="11" t="n"/>
      <c r="I768" s="12">
        <f>IF(C768="","",IFERROR(VLOOKUP(C768,সেটিং!$A$6:$B$13,2,FALSE),""))</f>
        <v/>
      </c>
      <c r="J768" s="9" t="n"/>
      <c r="K768" s="13">
        <f>IF(G768="","",IF(MONTH(G768)&gt;=7,YEAR(G768)+1,YEAR(G768)))</f>
        <v/>
      </c>
      <c r="L768" s="14">
        <f>IF(OR(H768="",K768="",সেটিং!$B$3&lt;K768),"",IF(J768="SL",MAX(0,H768-H768*I768*(সেটিং!$B$3-K768)),H768*(1-I768)^(সেটিং!$B$3-K768)))</f>
        <v/>
      </c>
      <c r="M768" s="14">
        <f>IF(L768="","",IF(J768="SL",MIN(H768*I768,L768),L768*I768))</f>
        <v/>
      </c>
      <c r="N768" s="14">
        <f>IF(L768="","",L768-M768)</f>
        <v/>
      </c>
      <c r="O768" s="14">
        <f>IF(N768="","",H768-N768)</f>
        <v/>
      </c>
      <c r="P768" s="9" t="n"/>
      <c r="Q768" s="9" t="n"/>
    </row>
    <row r="769">
      <c r="A769" s="9" t="n"/>
      <c r="B769" s="9" t="n"/>
      <c r="C769" s="9" t="n"/>
      <c r="D769" s="9" t="n"/>
      <c r="E769" s="9" t="n"/>
      <c r="F769" s="9" t="n"/>
      <c r="G769" s="10" t="n"/>
      <c r="H769" s="11" t="n"/>
      <c r="I769" s="12">
        <f>IF(C769="","",IFERROR(VLOOKUP(C769,সেটিং!$A$6:$B$13,2,FALSE),""))</f>
        <v/>
      </c>
      <c r="J769" s="9" t="n"/>
      <c r="K769" s="13">
        <f>IF(G769="","",IF(MONTH(G769)&gt;=7,YEAR(G769)+1,YEAR(G769)))</f>
        <v/>
      </c>
      <c r="L769" s="14">
        <f>IF(OR(H769="",K769="",সেটিং!$B$3&lt;K769),"",IF(J769="SL",MAX(0,H769-H769*I769*(সেটিং!$B$3-K769)),H769*(1-I769)^(সেটিং!$B$3-K769)))</f>
        <v/>
      </c>
      <c r="M769" s="14">
        <f>IF(L769="","",IF(J769="SL",MIN(H769*I769,L769),L769*I769))</f>
        <v/>
      </c>
      <c r="N769" s="14">
        <f>IF(L769="","",L769-M769)</f>
        <v/>
      </c>
      <c r="O769" s="14">
        <f>IF(N769="","",H769-N769)</f>
        <v/>
      </c>
      <c r="P769" s="9" t="n"/>
      <c r="Q769" s="9" t="n"/>
    </row>
    <row r="770">
      <c r="A770" s="9" t="n"/>
      <c r="B770" s="9" t="n"/>
      <c r="C770" s="9" t="n"/>
      <c r="D770" s="9" t="n"/>
      <c r="E770" s="9" t="n"/>
      <c r="F770" s="9" t="n"/>
      <c r="G770" s="10" t="n"/>
      <c r="H770" s="11" t="n"/>
      <c r="I770" s="12">
        <f>IF(C770="","",IFERROR(VLOOKUP(C770,সেটিং!$A$6:$B$13,2,FALSE),""))</f>
        <v/>
      </c>
      <c r="J770" s="9" t="n"/>
      <c r="K770" s="13">
        <f>IF(G770="","",IF(MONTH(G770)&gt;=7,YEAR(G770)+1,YEAR(G770)))</f>
        <v/>
      </c>
      <c r="L770" s="14">
        <f>IF(OR(H770="",K770="",সেটিং!$B$3&lt;K770),"",IF(J770="SL",MAX(0,H770-H770*I770*(সেটিং!$B$3-K770)),H770*(1-I770)^(সেটিং!$B$3-K770)))</f>
        <v/>
      </c>
      <c r="M770" s="14">
        <f>IF(L770="","",IF(J770="SL",MIN(H770*I770,L770),L770*I770))</f>
        <v/>
      </c>
      <c r="N770" s="14">
        <f>IF(L770="","",L770-M770)</f>
        <v/>
      </c>
      <c r="O770" s="14">
        <f>IF(N770="","",H770-N770)</f>
        <v/>
      </c>
      <c r="P770" s="9" t="n"/>
      <c r="Q770" s="9" t="n"/>
    </row>
    <row r="771">
      <c r="A771" s="9" t="n"/>
      <c r="B771" s="9" t="n"/>
      <c r="C771" s="9" t="n"/>
      <c r="D771" s="9" t="n"/>
      <c r="E771" s="9" t="n"/>
      <c r="F771" s="9" t="n"/>
      <c r="G771" s="10" t="n"/>
      <c r="H771" s="11" t="n"/>
      <c r="I771" s="12">
        <f>IF(C771="","",IFERROR(VLOOKUP(C771,সেটিং!$A$6:$B$13,2,FALSE),""))</f>
        <v/>
      </c>
      <c r="J771" s="9" t="n"/>
      <c r="K771" s="13">
        <f>IF(G771="","",IF(MONTH(G771)&gt;=7,YEAR(G771)+1,YEAR(G771)))</f>
        <v/>
      </c>
      <c r="L771" s="14">
        <f>IF(OR(H771="",K771="",সেটিং!$B$3&lt;K771),"",IF(J771="SL",MAX(0,H771-H771*I771*(সেটিং!$B$3-K771)),H771*(1-I771)^(সেটিং!$B$3-K771)))</f>
        <v/>
      </c>
      <c r="M771" s="14">
        <f>IF(L771="","",IF(J771="SL",MIN(H771*I771,L771),L771*I771))</f>
        <v/>
      </c>
      <c r="N771" s="14">
        <f>IF(L771="","",L771-M771)</f>
        <v/>
      </c>
      <c r="O771" s="14">
        <f>IF(N771="","",H771-N771)</f>
        <v/>
      </c>
      <c r="P771" s="9" t="n"/>
      <c r="Q771" s="9" t="n"/>
    </row>
    <row r="772">
      <c r="A772" s="9" t="n"/>
      <c r="B772" s="9" t="n"/>
      <c r="C772" s="9" t="n"/>
      <c r="D772" s="9" t="n"/>
      <c r="E772" s="9" t="n"/>
      <c r="F772" s="9" t="n"/>
      <c r="G772" s="10" t="n"/>
      <c r="H772" s="11" t="n"/>
      <c r="I772" s="12">
        <f>IF(C772="","",IFERROR(VLOOKUP(C772,সেটিং!$A$6:$B$13,2,FALSE),""))</f>
        <v/>
      </c>
      <c r="J772" s="9" t="n"/>
      <c r="K772" s="13">
        <f>IF(G772="","",IF(MONTH(G772)&gt;=7,YEAR(G772)+1,YEAR(G772)))</f>
        <v/>
      </c>
      <c r="L772" s="14">
        <f>IF(OR(H772="",K772="",সেটিং!$B$3&lt;K772),"",IF(J772="SL",MAX(0,H772-H772*I772*(সেটিং!$B$3-K772)),H772*(1-I772)^(সেটিং!$B$3-K772)))</f>
        <v/>
      </c>
      <c r="M772" s="14">
        <f>IF(L772="","",IF(J772="SL",MIN(H772*I772,L772),L772*I772))</f>
        <v/>
      </c>
      <c r="N772" s="14">
        <f>IF(L772="","",L772-M772)</f>
        <v/>
      </c>
      <c r="O772" s="14">
        <f>IF(N772="","",H772-N772)</f>
        <v/>
      </c>
      <c r="P772" s="9" t="n"/>
      <c r="Q772" s="9" t="n"/>
    </row>
    <row r="773">
      <c r="A773" s="9" t="n"/>
      <c r="B773" s="9" t="n"/>
      <c r="C773" s="9" t="n"/>
      <c r="D773" s="9" t="n"/>
      <c r="E773" s="9" t="n"/>
      <c r="F773" s="9" t="n"/>
      <c r="G773" s="10" t="n"/>
      <c r="H773" s="11" t="n"/>
      <c r="I773" s="12">
        <f>IF(C773="","",IFERROR(VLOOKUP(C773,সেটিং!$A$6:$B$13,2,FALSE),""))</f>
        <v/>
      </c>
      <c r="J773" s="9" t="n"/>
      <c r="K773" s="13">
        <f>IF(G773="","",IF(MONTH(G773)&gt;=7,YEAR(G773)+1,YEAR(G773)))</f>
        <v/>
      </c>
      <c r="L773" s="14">
        <f>IF(OR(H773="",K773="",সেটিং!$B$3&lt;K773),"",IF(J773="SL",MAX(0,H773-H773*I773*(সেটিং!$B$3-K773)),H773*(1-I773)^(সেটিং!$B$3-K773)))</f>
        <v/>
      </c>
      <c r="M773" s="14">
        <f>IF(L773="","",IF(J773="SL",MIN(H773*I773,L773),L773*I773))</f>
        <v/>
      </c>
      <c r="N773" s="14">
        <f>IF(L773="","",L773-M773)</f>
        <v/>
      </c>
      <c r="O773" s="14">
        <f>IF(N773="","",H773-N773)</f>
        <v/>
      </c>
      <c r="P773" s="9" t="n"/>
      <c r="Q773" s="9" t="n"/>
    </row>
    <row r="774">
      <c r="A774" s="9" t="n"/>
      <c r="B774" s="9" t="n"/>
      <c r="C774" s="9" t="n"/>
      <c r="D774" s="9" t="n"/>
      <c r="E774" s="9" t="n"/>
      <c r="F774" s="9" t="n"/>
      <c r="G774" s="10" t="n"/>
      <c r="H774" s="11" t="n"/>
      <c r="I774" s="12">
        <f>IF(C774="","",IFERROR(VLOOKUP(C774,সেটিং!$A$6:$B$13,2,FALSE),""))</f>
        <v/>
      </c>
      <c r="J774" s="9" t="n"/>
      <c r="K774" s="13">
        <f>IF(G774="","",IF(MONTH(G774)&gt;=7,YEAR(G774)+1,YEAR(G774)))</f>
        <v/>
      </c>
      <c r="L774" s="14">
        <f>IF(OR(H774="",K774="",সেটিং!$B$3&lt;K774),"",IF(J774="SL",MAX(0,H774-H774*I774*(সেটিং!$B$3-K774)),H774*(1-I774)^(সেটিং!$B$3-K774)))</f>
        <v/>
      </c>
      <c r="M774" s="14">
        <f>IF(L774="","",IF(J774="SL",MIN(H774*I774,L774),L774*I774))</f>
        <v/>
      </c>
      <c r="N774" s="14">
        <f>IF(L774="","",L774-M774)</f>
        <v/>
      </c>
      <c r="O774" s="14">
        <f>IF(N774="","",H774-N774)</f>
        <v/>
      </c>
      <c r="P774" s="9" t="n"/>
      <c r="Q774" s="9" t="n"/>
    </row>
    <row r="775">
      <c r="A775" s="9" t="n"/>
      <c r="B775" s="9" t="n"/>
      <c r="C775" s="9" t="n"/>
      <c r="D775" s="9" t="n"/>
      <c r="E775" s="9" t="n"/>
      <c r="F775" s="9" t="n"/>
      <c r="G775" s="10" t="n"/>
      <c r="H775" s="11" t="n"/>
      <c r="I775" s="12">
        <f>IF(C775="","",IFERROR(VLOOKUP(C775,সেটিং!$A$6:$B$13,2,FALSE),""))</f>
        <v/>
      </c>
      <c r="J775" s="9" t="n"/>
      <c r="K775" s="13">
        <f>IF(G775="","",IF(MONTH(G775)&gt;=7,YEAR(G775)+1,YEAR(G775)))</f>
        <v/>
      </c>
      <c r="L775" s="14">
        <f>IF(OR(H775="",K775="",সেটিং!$B$3&lt;K775),"",IF(J775="SL",MAX(0,H775-H775*I775*(সেটিং!$B$3-K775)),H775*(1-I775)^(সেটিং!$B$3-K775)))</f>
        <v/>
      </c>
      <c r="M775" s="14">
        <f>IF(L775="","",IF(J775="SL",MIN(H775*I775,L775),L775*I775))</f>
        <v/>
      </c>
      <c r="N775" s="14">
        <f>IF(L775="","",L775-M775)</f>
        <v/>
      </c>
      <c r="O775" s="14">
        <f>IF(N775="","",H775-N775)</f>
        <v/>
      </c>
      <c r="P775" s="9" t="n"/>
      <c r="Q775" s="9" t="n"/>
    </row>
    <row r="776">
      <c r="A776" s="9" t="n"/>
      <c r="B776" s="9" t="n"/>
      <c r="C776" s="9" t="n"/>
      <c r="D776" s="9" t="n"/>
      <c r="E776" s="9" t="n"/>
      <c r="F776" s="9" t="n"/>
      <c r="G776" s="10" t="n"/>
      <c r="H776" s="11" t="n"/>
      <c r="I776" s="12">
        <f>IF(C776="","",IFERROR(VLOOKUP(C776,সেটিং!$A$6:$B$13,2,FALSE),""))</f>
        <v/>
      </c>
      <c r="J776" s="9" t="n"/>
      <c r="K776" s="13">
        <f>IF(G776="","",IF(MONTH(G776)&gt;=7,YEAR(G776)+1,YEAR(G776)))</f>
        <v/>
      </c>
      <c r="L776" s="14">
        <f>IF(OR(H776="",K776="",সেটিং!$B$3&lt;K776),"",IF(J776="SL",MAX(0,H776-H776*I776*(সেটিং!$B$3-K776)),H776*(1-I776)^(সেটিং!$B$3-K776)))</f>
        <v/>
      </c>
      <c r="M776" s="14">
        <f>IF(L776="","",IF(J776="SL",MIN(H776*I776,L776),L776*I776))</f>
        <v/>
      </c>
      <c r="N776" s="14">
        <f>IF(L776="","",L776-M776)</f>
        <v/>
      </c>
      <c r="O776" s="14">
        <f>IF(N776="","",H776-N776)</f>
        <v/>
      </c>
      <c r="P776" s="9" t="n"/>
      <c r="Q776" s="9" t="n"/>
    </row>
    <row r="777">
      <c r="A777" s="9" t="n"/>
      <c r="B777" s="9" t="n"/>
      <c r="C777" s="9" t="n"/>
      <c r="D777" s="9" t="n"/>
      <c r="E777" s="9" t="n"/>
      <c r="F777" s="9" t="n"/>
      <c r="G777" s="10" t="n"/>
      <c r="H777" s="11" t="n"/>
      <c r="I777" s="12">
        <f>IF(C777="","",IFERROR(VLOOKUP(C777,সেটিং!$A$6:$B$13,2,FALSE),""))</f>
        <v/>
      </c>
      <c r="J777" s="9" t="n"/>
      <c r="K777" s="13">
        <f>IF(G777="","",IF(MONTH(G777)&gt;=7,YEAR(G777)+1,YEAR(G777)))</f>
        <v/>
      </c>
      <c r="L777" s="14">
        <f>IF(OR(H777="",K777="",সেটিং!$B$3&lt;K777),"",IF(J777="SL",MAX(0,H777-H777*I777*(সেটিং!$B$3-K777)),H777*(1-I777)^(সেটিং!$B$3-K777)))</f>
        <v/>
      </c>
      <c r="M777" s="14">
        <f>IF(L777="","",IF(J777="SL",MIN(H777*I777,L777),L777*I777))</f>
        <v/>
      </c>
      <c r="N777" s="14">
        <f>IF(L777="","",L777-M777)</f>
        <v/>
      </c>
      <c r="O777" s="14">
        <f>IF(N777="","",H777-N777)</f>
        <v/>
      </c>
      <c r="P777" s="9" t="n"/>
      <c r="Q777" s="9" t="n"/>
    </row>
    <row r="778">
      <c r="A778" s="9" t="n"/>
      <c r="B778" s="9" t="n"/>
      <c r="C778" s="9" t="n"/>
      <c r="D778" s="9" t="n"/>
      <c r="E778" s="9" t="n"/>
      <c r="F778" s="9" t="n"/>
      <c r="G778" s="10" t="n"/>
      <c r="H778" s="11" t="n"/>
      <c r="I778" s="12">
        <f>IF(C778="","",IFERROR(VLOOKUP(C778,সেটিং!$A$6:$B$13,2,FALSE),""))</f>
        <v/>
      </c>
      <c r="J778" s="9" t="n"/>
      <c r="K778" s="13">
        <f>IF(G778="","",IF(MONTH(G778)&gt;=7,YEAR(G778)+1,YEAR(G778)))</f>
        <v/>
      </c>
      <c r="L778" s="14">
        <f>IF(OR(H778="",K778="",সেটিং!$B$3&lt;K778),"",IF(J778="SL",MAX(0,H778-H778*I778*(সেটিং!$B$3-K778)),H778*(1-I778)^(সেটিং!$B$3-K778)))</f>
        <v/>
      </c>
      <c r="M778" s="14">
        <f>IF(L778="","",IF(J778="SL",MIN(H778*I778,L778),L778*I778))</f>
        <v/>
      </c>
      <c r="N778" s="14">
        <f>IF(L778="","",L778-M778)</f>
        <v/>
      </c>
      <c r="O778" s="14">
        <f>IF(N778="","",H778-N778)</f>
        <v/>
      </c>
      <c r="P778" s="9" t="n"/>
      <c r="Q778" s="9" t="n"/>
    </row>
    <row r="779">
      <c r="A779" s="9" t="n"/>
      <c r="B779" s="9" t="n"/>
      <c r="C779" s="9" t="n"/>
      <c r="D779" s="9" t="n"/>
      <c r="E779" s="9" t="n"/>
      <c r="F779" s="9" t="n"/>
      <c r="G779" s="10" t="n"/>
      <c r="H779" s="11" t="n"/>
      <c r="I779" s="12">
        <f>IF(C779="","",IFERROR(VLOOKUP(C779,সেটিং!$A$6:$B$13,2,FALSE),""))</f>
        <v/>
      </c>
      <c r="J779" s="9" t="n"/>
      <c r="K779" s="13">
        <f>IF(G779="","",IF(MONTH(G779)&gt;=7,YEAR(G779)+1,YEAR(G779)))</f>
        <v/>
      </c>
      <c r="L779" s="14">
        <f>IF(OR(H779="",K779="",সেটিং!$B$3&lt;K779),"",IF(J779="SL",MAX(0,H779-H779*I779*(সেটিং!$B$3-K779)),H779*(1-I779)^(সেটিং!$B$3-K779)))</f>
        <v/>
      </c>
      <c r="M779" s="14">
        <f>IF(L779="","",IF(J779="SL",MIN(H779*I779,L779),L779*I779))</f>
        <v/>
      </c>
      <c r="N779" s="14">
        <f>IF(L779="","",L779-M779)</f>
        <v/>
      </c>
      <c r="O779" s="14">
        <f>IF(N779="","",H779-N779)</f>
        <v/>
      </c>
      <c r="P779" s="9" t="n"/>
      <c r="Q779" s="9" t="n"/>
    </row>
    <row r="780">
      <c r="A780" s="9" t="n"/>
      <c r="B780" s="9" t="n"/>
      <c r="C780" s="9" t="n"/>
      <c r="D780" s="9" t="n"/>
      <c r="E780" s="9" t="n"/>
      <c r="F780" s="9" t="n"/>
      <c r="G780" s="10" t="n"/>
      <c r="H780" s="11" t="n"/>
      <c r="I780" s="12">
        <f>IF(C780="","",IFERROR(VLOOKUP(C780,সেটিং!$A$6:$B$13,2,FALSE),""))</f>
        <v/>
      </c>
      <c r="J780" s="9" t="n"/>
      <c r="K780" s="13">
        <f>IF(G780="","",IF(MONTH(G780)&gt;=7,YEAR(G780)+1,YEAR(G780)))</f>
        <v/>
      </c>
      <c r="L780" s="14">
        <f>IF(OR(H780="",K780="",সেটিং!$B$3&lt;K780),"",IF(J780="SL",MAX(0,H780-H780*I780*(সেটিং!$B$3-K780)),H780*(1-I780)^(সেটিং!$B$3-K780)))</f>
        <v/>
      </c>
      <c r="M780" s="14">
        <f>IF(L780="","",IF(J780="SL",MIN(H780*I780,L780),L780*I780))</f>
        <v/>
      </c>
      <c r="N780" s="14">
        <f>IF(L780="","",L780-M780)</f>
        <v/>
      </c>
      <c r="O780" s="14">
        <f>IF(N780="","",H780-N780)</f>
        <v/>
      </c>
      <c r="P780" s="9" t="n"/>
      <c r="Q780" s="9" t="n"/>
    </row>
    <row r="781">
      <c r="A781" s="9" t="n"/>
      <c r="B781" s="9" t="n"/>
      <c r="C781" s="9" t="n"/>
      <c r="D781" s="9" t="n"/>
      <c r="E781" s="9" t="n"/>
      <c r="F781" s="9" t="n"/>
      <c r="G781" s="10" t="n"/>
      <c r="H781" s="11" t="n"/>
      <c r="I781" s="12">
        <f>IF(C781="","",IFERROR(VLOOKUP(C781,সেটিং!$A$6:$B$13,2,FALSE),""))</f>
        <v/>
      </c>
      <c r="J781" s="9" t="n"/>
      <c r="K781" s="13">
        <f>IF(G781="","",IF(MONTH(G781)&gt;=7,YEAR(G781)+1,YEAR(G781)))</f>
        <v/>
      </c>
      <c r="L781" s="14">
        <f>IF(OR(H781="",K781="",সেটিং!$B$3&lt;K781),"",IF(J781="SL",MAX(0,H781-H781*I781*(সেটিং!$B$3-K781)),H781*(1-I781)^(সেটিং!$B$3-K781)))</f>
        <v/>
      </c>
      <c r="M781" s="14">
        <f>IF(L781="","",IF(J781="SL",MIN(H781*I781,L781),L781*I781))</f>
        <v/>
      </c>
      <c r="N781" s="14">
        <f>IF(L781="","",L781-M781)</f>
        <v/>
      </c>
      <c r="O781" s="14">
        <f>IF(N781="","",H781-N781)</f>
        <v/>
      </c>
      <c r="P781" s="9" t="n"/>
      <c r="Q781" s="9" t="n"/>
    </row>
    <row r="782">
      <c r="A782" s="9" t="n"/>
      <c r="B782" s="9" t="n"/>
      <c r="C782" s="9" t="n"/>
      <c r="D782" s="9" t="n"/>
      <c r="E782" s="9" t="n"/>
      <c r="F782" s="9" t="n"/>
      <c r="G782" s="10" t="n"/>
      <c r="H782" s="11" t="n"/>
      <c r="I782" s="12">
        <f>IF(C782="","",IFERROR(VLOOKUP(C782,সেটিং!$A$6:$B$13,2,FALSE),""))</f>
        <v/>
      </c>
      <c r="J782" s="9" t="n"/>
      <c r="K782" s="13">
        <f>IF(G782="","",IF(MONTH(G782)&gt;=7,YEAR(G782)+1,YEAR(G782)))</f>
        <v/>
      </c>
      <c r="L782" s="14">
        <f>IF(OR(H782="",K782="",সেটিং!$B$3&lt;K782),"",IF(J782="SL",MAX(0,H782-H782*I782*(সেটিং!$B$3-K782)),H782*(1-I782)^(সেটিং!$B$3-K782)))</f>
        <v/>
      </c>
      <c r="M782" s="14">
        <f>IF(L782="","",IF(J782="SL",MIN(H782*I782,L782),L782*I782))</f>
        <v/>
      </c>
      <c r="N782" s="14">
        <f>IF(L782="","",L782-M782)</f>
        <v/>
      </c>
      <c r="O782" s="14">
        <f>IF(N782="","",H782-N782)</f>
        <v/>
      </c>
      <c r="P782" s="9" t="n"/>
      <c r="Q782" s="9" t="n"/>
    </row>
    <row r="783">
      <c r="A783" s="9" t="n"/>
      <c r="B783" s="9" t="n"/>
      <c r="C783" s="9" t="n"/>
      <c r="D783" s="9" t="n"/>
      <c r="E783" s="9" t="n"/>
      <c r="F783" s="9" t="n"/>
      <c r="G783" s="10" t="n"/>
      <c r="H783" s="11" t="n"/>
      <c r="I783" s="12">
        <f>IF(C783="","",IFERROR(VLOOKUP(C783,সেটিং!$A$6:$B$13,2,FALSE),""))</f>
        <v/>
      </c>
      <c r="J783" s="9" t="n"/>
      <c r="K783" s="13">
        <f>IF(G783="","",IF(MONTH(G783)&gt;=7,YEAR(G783)+1,YEAR(G783)))</f>
        <v/>
      </c>
      <c r="L783" s="14">
        <f>IF(OR(H783="",K783="",সেটিং!$B$3&lt;K783),"",IF(J783="SL",MAX(0,H783-H783*I783*(সেটিং!$B$3-K783)),H783*(1-I783)^(সেটিং!$B$3-K783)))</f>
        <v/>
      </c>
      <c r="M783" s="14">
        <f>IF(L783="","",IF(J783="SL",MIN(H783*I783,L783),L783*I783))</f>
        <v/>
      </c>
      <c r="N783" s="14">
        <f>IF(L783="","",L783-M783)</f>
        <v/>
      </c>
      <c r="O783" s="14">
        <f>IF(N783="","",H783-N783)</f>
        <v/>
      </c>
      <c r="P783" s="9" t="n"/>
      <c r="Q783" s="9" t="n"/>
    </row>
    <row r="784">
      <c r="A784" s="9" t="n"/>
      <c r="B784" s="9" t="n"/>
      <c r="C784" s="9" t="n"/>
      <c r="D784" s="9" t="n"/>
      <c r="E784" s="9" t="n"/>
      <c r="F784" s="9" t="n"/>
      <c r="G784" s="10" t="n"/>
      <c r="H784" s="11" t="n"/>
      <c r="I784" s="12">
        <f>IF(C784="","",IFERROR(VLOOKUP(C784,সেটিং!$A$6:$B$13,2,FALSE),""))</f>
        <v/>
      </c>
      <c r="J784" s="9" t="n"/>
      <c r="K784" s="13">
        <f>IF(G784="","",IF(MONTH(G784)&gt;=7,YEAR(G784)+1,YEAR(G784)))</f>
        <v/>
      </c>
      <c r="L784" s="14">
        <f>IF(OR(H784="",K784="",সেটিং!$B$3&lt;K784),"",IF(J784="SL",MAX(0,H784-H784*I784*(সেটিং!$B$3-K784)),H784*(1-I784)^(সেটিং!$B$3-K784)))</f>
        <v/>
      </c>
      <c r="M784" s="14">
        <f>IF(L784="","",IF(J784="SL",MIN(H784*I784,L784),L784*I784))</f>
        <v/>
      </c>
      <c r="N784" s="14">
        <f>IF(L784="","",L784-M784)</f>
        <v/>
      </c>
      <c r="O784" s="14">
        <f>IF(N784="","",H784-N784)</f>
        <v/>
      </c>
      <c r="P784" s="9" t="n"/>
      <c r="Q784" s="9" t="n"/>
    </row>
    <row r="785">
      <c r="A785" s="9" t="n"/>
      <c r="B785" s="9" t="n"/>
      <c r="C785" s="9" t="n"/>
      <c r="D785" s="9" t="n"/>
      <c r="E785" s="9" t="n"/>
      <c r="F785" s="9" t="n"/>
      <c r="G785" s="10" t="n"/>
      <c r="H785" s="11" t="n"/>
      <c r="I785" s="12">
        <f>IF(C785="","",IFERROR(VLOOKUP(C785,সেটিং!$A$6:$B$13,2,FALSE),""))</f>
        <v/>
      </c>
      <c r="J785" s="9" t="n"/>
      <c r="K785" s="13">
        <f>IF(G785="","",IF(MONTH(G785)&gt;=7,YEAR(G785)+1,YEAR(G785)))</f>
        <v/>
      </c>
      <c r="L785" s="14">
        <f>IF(OR(H785="",K785="",সেটিং!$B$3&lt;K785),"",IF(J785="SL",MAX(0,H785-H785*I785*(সেটিং!$B$3-K785)),H785*(1-I785)^(সেটিং!$B$3-K785)))</f>
        <v/>
      </c>
      <c r="M785" s="14">
        <f>IF(L785="","",IF(J785="SL",MIN(H785*I785,L785),L785*I785))</f>
        <v/>
      </c>
      <c r="N785" s="14">
        <f>IF(L785="","",L785-M785)</f>
        <v/>
      </c>
      <c r="O785" s="14">
        <f>IF(N785="","",H785-N785)</f>
        <v/>
      </c>
      <c r="P785" s="9" t="n"/>
      <c r="Q785" s="9" t="n"/>
    </row>
    <row r="786">
      <c r="A786" s="9" t="n"/>
      <c r="B786" s="9" t="n"/>
      <c r="C786" s="9" t="n"/>
      <c r="D786" s="9" t="n"/>
      <c r="E786" s="9" t="n"/>
      <c r="F786" s="9" t="n"/>
      <c r="G786" s="10" t="n"/>
      <c r="H786" s="11" t="n"/>
      <c r="I786" s="12">
        <f>IF(C786="","",IFERROR(VLOOKUP(C786,সেটিং!$A$6:$B$13,2,FALSE),""))</f>
        <v/>
      </c>
      <c r="J786" s="9" t="n"/>
      <c r="K786" s="13">
        <f>IF(G786="","",IF(MONTH(G786)&gt;=7,YEAR(G786)+1,YEAR(G786)))</f>
        <v/>
      </c>
      <c r="L786" s="14">
        <f>IF(OR(H786="",K786="",সেটিং!$B$3&lt;K786),"",IF(J786="SL",MAX(0,H786-H786*I786*(সেটিং!$B$3-K786)),H786*(1-I786)^(সেটিং!$B$3-K786)))</f>
        <v/>
      </c>
      <c r="M786" s="14">
        <f>IF(L786="","",IF(J786="SL",MIN(H786*I786,L786),L786*I786))</f>
        <v/>
      </c>
      <c r="N786" s="14">
        <f>IF(L786="","",L786-M786)</f>
        <v/>
      </c>
      <c r="O786" s="14">
        <f>IF(N786="","",H786-N786)</f>
        <v/>
      </c>
      <c r="P786" s="9" t="n"/>
      <c r="Q786" s="9" t="n"/>
    </row>
    <row r="787">
      <c r="A787" s="9" t="n"/>
      <c r="B787" s="9" t="n"/>
      <c r="C787" s="9" t="n"/>
      <c r="D787" s="9" t="n"/>
      <c r="E787" s="9" t="n"/>
      <c r="F787" s="9" t="n"/>
      <c r="G787" s="10" t="n"/>
      <c r="H787" s="11" t="n"/>
      <c r="I787" s="12">
        <f>IF(C787="","",IFERROR(VLOOKUP(C787,সেটিং!$A$6:$B$13,2,FALSE),""))</f>
        <v/>
      </c>
      <c r="J787" s="9" t="n"/>
      <c r="K787" s="13">
        <f>IF(G787="","",IF(MONTH(G787)&gt;=7,YEAR(G787)+1,YEAR(G787)))</f>
        <v/>
      </c>
      <c r="L787" s="14">
        <f>IF(OR(H787="",K787="",সেটিং!$B$3&lt;K787),"",IF(J787="SL",MAX(0,H787-H787*I787*(সেটিং!$B$3-K787)),H787*(1-I787)^(সেটিং!$B$3-K787)))</f>
        <v/>
      </c>
      <c r="M787" s="14">
        <f>IF(L787="","",IF(J787="SL",MIN(H787*I787,L787),L787*I787))</f>
        <v/>
      </c>
      <c r="N787" s="14">
        <f>IF(L787="","",L787-M787)</f>
        <v/>
      </c>
      <c r="O787" s="14">
        <f>IF(N787="","",H787-N787)</f>
        <v/>
      </c>
      <c r="P787" s="9" t="n"/>
      <c r="Q787" s="9" t="n"/>
    </row>
    <row r="788">
      <c r="A788" s="9" t="n"/>
      <c r="B788" s="9" t="n"/>
      <c r="C788" s="9" t="n"/>
      <c r="D788" s="9" t="n"/>
      <c r="E788" s="9" t="n"/>
      <c r="F788" s="9" t="n"/>
      <c r="G788" s="10" t="n"/>
      <c r="H788" s="11" t="n"/>
      <c r="I788" s="12">
        <f>IF(C788="","",IFERROR(VLOOKUP(C788,সেটিং!$A$6:$B$13,2,FALSE),""))</f>
        <v/>
      </c>
      <c r="J788" s="9" t="n"/>
      <c r="K788" s="13">
        <f>IF(G788="","",IF(MONTH(G788)&gt;=7,YEAR(G788)+1,YEAR(G788)))</f>
        <v/>
      </c>
      <c r="L788" s="14">
        <f>IF(OR(H788="",K788="",সেটিং!$B$3&lt;K788),"",IF(J788="SL",MAX(0,H788-H788*I788*(সেটিং!$B$3-K788)),H788*(1-I788)^(সেটিং!$B$3-K788)))</f>
        <v/>
      </c>
      <c r="M788" s="14">
        <f>IF(L788="","",IF(J788="SL",MIN(H788*I788,L788),L788*I788))</f>
        <v/>
      </c>
      <c r="N788" s="14">
        <f>IF(L788="","",L788-M788)</f>
        <v/>
      </c>
      <c r="O788" s="14">
        <f>IF(N788="","",H788-N788)</f>
        <v/>
      </c>
      <c r="P788" s="9" t="n"/>
      <c r="Q788" s="9" t="n"/>
    </row>
    <row r="789">
      <c r="A789" s="9" t="n"/>
      <c r="B789" s="9" t="n"/>
      <c r="C789" s="9" t="n"/>
      <c r="D789" s="9" t="n"/>
      <c r="E789" s="9" t="n"/>
      <c r="F789" s="9" t="n"/>
      <c r="G789" s="10" t="n"/>
      <c r="H789" s="11" t="n"/>
      <c r="I789" s="12">
        <f>IF(C789="","",IFERROR(VLOOKUP(C789,সেটিং!$A$6:$B$13,2,FALSE),""))</f>
        <v/>
      </c>
      <c r="J789" s="9" t="n"/>
      <c r="K789" s="13">
        <f>IF(G789="","",IF(MONTH(G789)&gt;=7,YEAR(G789)+1,YEAR(G789)))</f>
        <v/>
      </c>
      <c r="L789" s="14">
        <f>IF(OR(H789="",K789="",সেটিং!$B$3&lt;K789),"",IF(J789="SL",MAX(0,H789-H789*I789*(সেটিং!$B$3-K789)),H789*(1-I789)^(সেটিং!$B$3-K789)))</f>
        <v/>
      </c>
      <c r="M789" s="14">
        <f>IF(L789="","",IF(J789="SL",MIN(H789*I789,L789),L789*I789))</f>
        <v/>
      </c>
      <c r="N789" s="14">
        <f>IF(L789="","",L789-M789)</f>
        <v/>
      </c>
      <c r="O789" s="14">
        <f>IF(N789="","",H789-N789)</f>
        <v/>
      </c>
      <c r="P789" s="9" t="n"/>
      <c r="Q789" s="9" t="n"/>
    </row>
    <row r="790">
      <c r="A790" s="9" t="n"/>
      <c r="B790" s="9" t="n"/>
      <c r="C790" s="9" t="n"/>
      <c r="D790" s="9" t="n"/>
      <c r="E790" s="9" t="n"/>
      <c r="F790" s="9" t="n"/>
      <c r="G790" s="10" t="n"/>
      <c r="H790" s="11" t="n"/>
      <c r="I790" s="12">
        <f>IF(C790="","",IFERROR(VLOOKUP(C790,সেটিং!$A$6:$B$13,2,FALSE),""))</f>
        <v/>
      </c>
      <c r="J790" s="9" t="n"/>
      <c r="K790" s="13">
        <f>IF(G790="","",IF(MONTH(G790)&gt;=7,YEAR(G790)+1,YEAR(G790)))</f>
        <v/>
      </c>
      <c r="L790" s="14">
        <f>IF(OR(H790="",K790="",সেটিং!$B$3&lt;K790),"",IF(J790="SL",MAX(0,H790-H790*I790*(সেটিং!$B$3-K790)),H790*(1-I790)^(সেটিং!$B$3-K790)))</f>
        <v/>
      </c>
      <c r="M790" s="14">
        <f>IF(L790="","",IF(J790="SL",MIN(H790*I790,L790),L790*I790))</f>
        <v/>
      </c>
      <c r="N790" s="14">
        <f>IF(L790="","",L790-M790)</f>
        <v/>
      </c>
      <c r="O790" s="14">
        <f>IF(N790="","",H790-N790)</f>
        <v/>
      </c>
      <c r="P790" s="9" t="n"/>
      <c r="Q790" s="9" t="n"/>
    </row>
    <row r="791">
      <c r="A791" s="9" t="n"/>
      <c r="B791" s="9" t="n"/>
      <c r="C791" s="9" t="n"/>
      <c r="D791" s="9" t="n"/>
      <c r="E791" s="9" t="n"/>
      <c r="F791" s="9" t="n"/>
      <c r="G791" s="10" t="n"/>
      <c r="H791" s="11" t="n"/>
      <c r="I791" s="12">
        <f>IF(C791="","",IFERROR(VLOOKUP(C791,সেটিং!$A$6:$B$13,2,FALSE),""))</f>
        <v/>
      </c>
      <c r="J791" s="9" t="n"/>
      <c r="K791" s="13">
        <f>IF(G791="","",IF(MONTH(G791)&gt;=7,YEAR(G791)+1,YEAR(G791)))</f>
        <v/>
      </c>
      <c r="L791" s="14">
        <f>IF(OR(H791="",K791="",সেটিং!$B$3&lt;K791),"",IF(J791="SL",MAX(0,H791-H791*I791*(সেটিং!$B$3-K791)),H791*(1-I791)^(সেটিং!$B$3-K791)))</f>
        <v/>
      </c>
      <c r="M791" s="14">
        <f>IF(L791="","",IF(J791="SL",MIN(H791*I791,L791),L791*I791))</f>
        <v/>
      </c>
      <c r="N791" s="14">
        <f>IF(L791="","",L791-M791)</f>
        <v/>
      </c>
      <c r="O791" s="14">
        <f>IF(N791="","",H791-N791)</f>
        <v/>
      </c>
      <c r="P791" s="9" t="n"/>
      <c r="Q791" s="9" t="n"/>
    </row>
    <row r="792">
      <c r="A792" s="9" t="n"/>
      <c r="B792" s="9" t="n"/>
      <c r="C792" s="9" t="n"/>
      <c r="D792" s="9" t="n"/>
      <c r="E792" s="9" t="n"/>
      <c r="F792" s="9" t="n"/>
      <c r="G792" s="10" t="n"/>
      <c r="H792" s="11" t="n"/>
      <c r="I792" s="12">
        <f>IF(C792="","",IFERROR(VLOOKUP(C792,সেটিং!$A$6:$B$13,2,FALSE),""))</f>
        <v/>
      </c>
      <c r="J792" s="9" t="n"/>
      <c r="K792" s="13">
        <f>IF(G792="","",IF(MONTH(G792)&gt;=7,YEAR(G792)+1,YEAR(G792)))</f>
        <v/>
      </c>
      <c r="L792" s="14">
        <f>IF(OR(H792="",K792="",সেটিং!$B$3&lt;K792),"",IF(J792="SL",MAX(0,H792-H792*I792*(সেটিং!$B$3-K792)),H792*(1-I792)^(সেটিং!$B$3-K792)))</f>
        <v/>
      </c>
      <c r="M792" s="14">
        <f>IF(L792="","",IF(J792="SL",MIN(H792*I792,L792),L792*I792))</f>
        <v/>
      </c>
      <c r="N792" s="14">
        <f>IF(L792="","",L792-M792)</f>
        <v/>
      </c>
      <c r="O792" s="14">
        <f>IF(N792="","",H792-N792)</f>
        <v/>
      </c>
      <c r="P792" s="9" t="n"/>
      <c r="Q792" s="9" t="n"/>
    </row>
    <row r="793">
      <c r="A793" s="9" t="n"/>
      <c r="B793" s="9" t="n"/>
      <c r="C793" s="9" t="n"/>
      <c r="D793" s="9" t="n"/>
      <c r="E793" s="9" t="n"/>
      <c r="F793" s="9" t="n"/>
      <c r="G793" s="10" t="n"/>
      <c r="H793" s="11" t="n"/>
      <c r="I793" s="12">
        <f>IF(C793="","",IFERROR(VLOOKUP(C793,সেটিং!$A$6:$B$13,2,FALSE),""))</f>
        <v/>
      </c>
      <c r="J793" s="9" t="n"/>
      <c r="K793" s="13">
        <f>IF(G793="","",IF(MONTH(G793)&gt;=7,YEAR(G793)+1,YEAR(G793)))</f>
        <v/>
      </c>
      <c r="L793" s="14">
        <f>IF(OR(H793="",K793="",সেটিং!$B$3&lt;K793),"",IF(J793="SL",MAX(0,H793-H793*I793*(সেটিং!$B$3-K793)),H793*(1-I793)^(সেটিং!$B$3-K793)))</f>
        <v/>
      </c>
      <c r="M793" s="14">
        <f>IF(L793="","",IF(J793="SL",MIN(H793*I793,L793),L793*I793))</f>
        <v/>
      </c>
      <c r="N793" s="14">
        <f>IF(L793="","",L793-M793)</f>
        <v/>
      </c>
      <c r="O793" s="14">
        <f>IF(N793="","",H793-N793)</f>
        <v/>
      </c>
      <c r="P793" s="9" t="n"/>
      <c r="Q793" s="9" t="n"/>
    </row>
    <row r="794">
      <c r="A794" s="9" t="n"/>
      <c r="B794" s="9" t="n"/>
      <c r="C794" s="9" t="n"/>
      <c r="D794" s="9" t="n"/>
      <c r="E794" s="9" t="n"/>
      <c r="F794" s="9" t="n"/>
      <c r="G794" s="10" t="n"/>
      <c r="H794" s="11" t="n"/>
      <c r="I794" s="12">
        <f>IF(C794="","",IFERROR(VLOOKUP(C794,সেটিং!$A$6:$B$13,2,FALSE),""))</f>
        <v/>
      </c>
      <c r="J794" s="9" t="n"/>
      <c r="K794" s="13">
        <f>IF(G794="","",IF(MONTH(G794)&gt;=7,YEAR(G794)+1,YEAR(G794)))</f>
        <v/>
      </c>
      <c r="L794" s="14">
        <f>IF(OR(H794="",K794="",সেটিং!$B$3&lt;K794),"",IF(J794="SL",MAX(0,H794-H794*I794*(সেটিং!$B$3-K794)),H794*(1-I794)^(সেটিং!$B$3-K794)))</f>
        <v/>
      </c>
      <c r="M794" s="14">
        <f>IF(L794="","",IF(J794="SL",MIN(H794*I794,L794),L794*I794))</f>
        <v/>
      </c>
      <c r="N794" s="14">
        <f>IF(L794="","",L794-M794)</f>
        <v/>
      </c>
      <c r="O794" s="14">
        <f>IF(N794="","",H794-N794)</f>
        <v/>
      </c>
      <c r="P794" s="9" t="n"/>
      <c r="Q794" s="9" t="n"/>
    </row>
    <row r="795">
      <c r="A795" s="9" t="n"/>
      <c r="B795" s="9" t="n"/>
      <c r="C795" s="9" t="n"/>
      <c r="D795" s="9" t="n"/>
      <c r="E795" s="9" t="n"/>
      <c r="F795" s="9" t="n"/>
      <c r="G795" s="10" t="n"/>
      <c r="H795" s="11" t="n"/>
      <c r="I795" s="12">
        <f>IF(C795="","",IFERROR(VLOOKUP(C795,সেটিং!$A$6:$B$13,2,FALSE),""))</f>
        <v/>
      </c>
      <c r="J795" s="9" t="n"/>
      <c r="K795" s="13">
        <f>IF(G795="","",IF(MONTH(G795)&gt;=7,YEAR(G795)+1,YEAR(G795)))</f>
        <v/>
      </c>
      <c r="L795" s="14">
        <f>IF(OR(H795="",K795="",সেটিং!$B$3&lt;K795),"",IF(J795="SL",MAX(0,H795-H795*I795*(সেটিং!$B$3-K795)),H795*(1-I795)^(সেটিং!$B$3-K795)))</f>
        <v/>
      </c>
      <c r="M795" s="14">
        <f>IF(L795="","",IF(J795="SL",MIN(H795*I795,L795),L795*I795))</f>
        <v/>
      </c>
      <c r="N795" s="14">
        <f>IF(L795="","",L795-M795)</f>
        <v/>
      </c>
      <c r="O795" s="14">
        <f>IF(N795="","",H795-N795)</f>
        <v/>
      </c>
      <c r="P795" s="9" t="n"/>
      <c r="Q795" s="9" t="n"/>
    </row>
    <row r="796">
      <c r="A796" s="9" t="n"/>
      <c r="B796" s="9" t="n"/>
      <c r="C796" s="9" t="n"/>
      <c r="D796" s="9" t="n"/>
      <c r="E796" s="9" t="n"/>
      <c r="F796" s="9" t="n"/>
      <c r="G796" s="10" t="n"/>
      <c r="H796" s="11" t="n"/>
      <c r="I796" s="12">
        <f>IF(C796="","",IFERROR(VLOOKUP(C796,সেটিং!$A$6:$B$13,2,FALSE),""))</f>
        <v/>
      </c>
      <c r="J796" s="9" t="n"/>
      <c r="K796" s="13">
        <f>IF(G796="","",IF(MONTH(G796)&gt;=7,YEAR(G796)+1,YEAR(G796)))</f>
        <v/>
      </c>
      <c r="L796" s="14">
        <f>IF(OR(H796="",K796="",সেটিং!$B$3&lt;K796),"",IF(J796="SL",MAX(0,H796-H796*I796*(সেটিং!$B$3-K796)),H796*(1-I796)^(সেটিং!$B$3-K796)))</f>
        <v/>
      </c>
      <c r="M796" s="14">
        <f>IF(L796="","",IF(J796="SL",MIN(H796*I796,L796),L796*I796))</f>
        <v/>
      </c>
      <c r="N796" s="14">
        <f>IF(L796="","",L796-M796)</f>
        <v/>
      </c>
      <c r="O796" s="14">
        <f>IF(N796="","",H796-N796)</f>
        <v/>
      </c>
      <c r="P796" s="9" t="n"/>
      <c r="Q796" s="9" t="n"/>
    </row>
    <row r="797">
      <c r="A797" s="9" t="n"/>
      <c r="B797" s="9" t="n"/>
      <c r="C797" s="9" t="n"/>
      <c r="D797" s="9" t="n"/>
      <c r="E797" s="9" t="n"/>
      <c r="F797" s="9" t="n"/>
      <c r="G797" s="10" t="n"/>
      <c r="H797" s="11" t="n"/>
      <c r="I797" s="12">
        <f>IF(C797="","",IFERROR(VLOOKUP(C797,সেটিং!$A$6:$B$13,2,FALSE),""))</f>
        <v/>
      </c>
      <c r="J797" s="9" t="n"/>
      <c r="K797" s="13">
        <f>IF(G797="","",IF(MONTH(G797)&gt;=7,YEAR(G797)+1,YEAR(G797)))</f>
        <v/>
      </c>
      <c r="L797" s="14">
        <f>IF(OR(H797="",K797="",সেটিং!$B$3&lt;K797),"",IF(J797="SL",MAX(0,H797-H797*I797*(সেটিং!$B$3-K797)),H797*(1-I797)^(সেটিং!$B$3-K797)))</f>
        <v/>
      </c>
      <c r="M797" s="14">
        <f>IF(L797="","",IF(J797="SL",MIN(H797*I797,L797),L797*I797))</f>
        <v/>
      </c>
      <c r="N797" s="14">
        <f>IF(L797="","",L797-M797)</f>
        <v/>
      </c>
      <c r="O797" s="14">
        <f>IF(N797="","",H797-N797)</f>
        <v/>
      </c>
      <c r="P797" s="9" t="n"/>
      <c r="Q797" s="9" t="n"/>
    </row>
    <row r="798">
      <c r="A798" s="9" t="n"/>
      <c r="B798" s="9" t="n"/>
      <c r="C798" s="9" t="n"/>
      <c r="D798" s="9" t="n"/>
      <c r="E798" s="9" t="n"/>
      <c r="F798" s="9" t="n"/>
      <c r="G798" s="10" t="n"/>
      <c r="H798" s="11" t="n"/>
      <c r="I798" s="12">
        <f>IF(C798="","",IFERROR(VLOOKUP(C798,সেটিং!$A$6:$B$13,2,FALSE),""))</f>
        <v/>
      </c>
      <c r="J798" s="9" t="n"/>
      <c r="K798" s="13">
        <f>IF(G798="","",IF(MONTH(G798)&gt;=7,YEAR(G798)+1,YEAR(G798)))</f>
        <v/>
      </c>
      <c r="L798" s="14">
        <f>IF(OR(H798="",K798="",সেটিং!$B$3&lt;K798),"",IF(J798="SL",MAX(0,H798-H798*I798*(সেটিং!$B$3-K798)),H798*(1-I798)^(সেটিং!$B$3-K798)))</f>
        <v/>
      </c>
      <c r="M798" s="14">
        <f>IF(L798="","",IF(J798="SL",MIN(H798*I798,L798),L798*I798))</f>
        <v/>
      </c>
      <c r="N798" s="14">
        <f>IF(L798="","",L798-M798)</f>
        <v/>
      </c>
      <c r="O798" s="14">
        <f>IF(N798="","",H798-N798)</f>
        <v/>
      </c>
      <c r="P798" s="9" t="n"/>
      <c r="Q798" s="9" t="n"/>
    </row>
    <row r="799">
      <c r="A799" s="9" t="n"/>
      <c r="B799" s="9" t="n"/>
      <c r="C799" s="9" t="n"/>
      <c r="D799" s="9" t="n"/>
      <c r="E799" s="9" t="n"/>
      <c r="F799" s="9" t="n"/>
      <c r="G799" s="10" t="n"/>
      <c r="H799" s="11" t="n"/>
      <c r="I799" s="12">
        <f>IF(C799="","",IFERROR(VLOOKUP(C799,সেটিং!$A$6:$B$13,2,FALSE),""))</f>
        <v/>
      </c>
      <c r="J799" s="9" t="n"/>
      <c r="K799" s="13">
        <f>IF(G799="","",IF(MONTH(G799)&gt;=7,YEAR(G799)+1,YEAR(G799)))</f>
        <v/>
      </c>
      <c r="L799" s="14">
        <f>IF(OR(H799="",K799="",সেটিং!$B$3&lt;K799),"",IF(J799="SL",MAX(0,H799-H799*I799*(সেটিং!$B$3-K799)),H799*(1-I799)^(সেটিং!$B$3-K799)))</f>
        <v/>
      </c>
      <c r="M799" s="14">
        <f>IF(L799="","",IF(J799="SL",MIN(H799*I799,L799),L799*I799))</f>
        <v/>
      </c>
      <c r="N799" s="14">
        <f>IF(L799="","",L799-M799)</f>
        <v/>
      </c>
      <c r="O799" s="14">
        <f>IF(N799="","",H799-N799)</f>
        <v/>
      </c>
      <c r="P799" s="9" t="n"/>
      <c r="Q799" s="9" t="n"/>
    </row>
    <row r="800">
      <c r="A800" s="9" t="n"/>
      <c r="B800" s="9" t="n"/>
      <c r="C800" s="9" t="n"/>
      <c r="D800" s="9" t="n"/>
      <c r="E800" s="9" t="n"/>
      <c r="F800" s="9" t="n"/>
      <c r="G800" s="10" t="n"/>
      <c r="H800" s="11" t="n"/>
      <c r="I800" s="12">
        <f>IF(C800="","",IFERROR(VLOOKUP(C800,সেটিং!$A$6:$B$13,2,FALSE),""))</f>
        <v/>
      </c>
      <c r="J800" s="9" t="n"/>
      <c r="K800" s="13">
        <f>IF(G800="","",IF(MONTH(G800)&gt;=7,YEAR(G800)+1,YEAR(G800)))</f>
        <v/>
      </c>
      <c r="L800" s="14">
        <f>IF(OR(H800="",K800="",সেটিং!$B$3&lt;K800),"",IF(J800="SL",MAX(0,H800-H800*I800*(সেটিং!$B$3-K800)),H800*(1-I800)^(সেটিং!$B$3-K800)))</f>
        <v/>
      </c>
      <c r="M800" s="14">
        <f>IF(L800="","",IF(J800="SL",MIN(H800*I800,L800),L800*I800))</f>
        <v/>
      </c>
      <c r="N800" s="14">
        <f>IF(L800="","",L800-M800)</f>
        <v/>
      </c>
      <c r="O800" s="14">
        <f>IF(N800="","",H800-N800)</f>
        <v/>
      </c>
      <c r="P800" s="9" t="n"/>
      <c r="Q800" s="9" t="n"/>
    </row>
    <row r="801">
      <c r="A801" s="9" t="n"/>
      <c r="B801" s="9" t="n"/>
      <c r="C801" s="9" t="n"/>
      <c r="D801" s="9" t="n"/>
      <c r="E801" s="9" t="n"/>
      <c r="F801" s="9" t="n"/>
      <c r="G801" s="10" t="n"/>
      <c r="H801" s="11" t="n"/>
      <c r="I801" s="12">
        <f>IF(C801="","",IFERROR(VLOOKUP(C801,সেটিং!$A$6:$B$13,2,FALSE),""))</f>
        <v/>
      </c>
      <c r="J801" s="9" t="n"/>
      <c r="K801" s="13">
        <f>IF(G801="","",IF(MONTH(G801)&gt;=7,YEAR(G801)+1,YEAR(G801)))</f>
        <v/>
      </c>
      <c r="L801" s="14">
        <f>IF(OR(H801="",K801="",সেটিং!$B$3&lt;K801),"",IF(J801="SL",MAX(0,H801-H801*I801*(সেটিং!$B$3-K801)),H801*(1-I801)^(সেটিং!$B$3-K801)))</f>
        <v/>
      </c>
      <c r="M801" s="14">
        <f>IF(L801="","",IF(J801="SL",MIN(H801*I801,L801),L801*I801))</f>
        <v/>
      </c>
      <c r="N801" s="14">
        <f>IF(L801="","",L801-M801)</f>
        <v/>
      </c>
      <c r="O801" s="14">
        <f>IF(N801="","",H801-N801)</f>
        <v/>
      </c>
      <c r="P801" s="9" t="n"/>
      <c r="Q801" s="9" t="n"/>
    </row>
    <row r="802">
      <c r="A802" s="9" t="n"/>
      <c r="B802" s="9" t="n"/>
      <c r="C802" s="9" t="n"/>
      <c r="D802" s="9" t="n"/>
      <c r="E802" s="9" t="n"/>
      <c r="F802" s="9" t="n"/>
      <c r="G802" s="10" t="n"/>
      <c r="H802" s="11" t="n"/>
      <c r="I802" s="12">
        <f>IF(C802="","",IFERROR(VLOOKUP(C802,সেটিং!$A$6:$B$13,2,FALSE),""))</f>
        <v/>
      </c>
      <c r="J802" s="9" t="n"/>
      <c r="K802" s="13">
        <f>IF(G802="","",IF(MONTH(G802)&gt;=7,YEAR(G802)+1,YEAR(G802)))</f>
        <v/>
      </c>
      <c r="L802" s="14">
        <f>IF(OR(H802="",K802="",সেটিং!$B$3&lt;K802),"",IF(J802="SL",MAX(0,H802-H802*I802*(সেটিং!$B$3-K802)),H802*(1-I802)^(সেটিং!$B$3-K802)))</f>
        <v/>
      </c>
      <c r="M802" s="14">
        <f>IF(L802="","",IF(J802="SL",MIN(H802*I802,L802),L802*I802))</f>
        <v/>
      </c>
      <c r="N802" s="14">
        <f>IF(L802="","",L802-M802)</f>
        <v/>
      </c>
      <c r="O802" s="14">
        <f>IF(N802="","",H802-N802)</f>
        <v/>
      </c>
      <c r="P802" s="9" t="n"/>
      <c r="Q802" s="9" t="n"/>
    </row>
    <row r="803">
      <c r="A803" s="9" t="n"/>
      <c r="B803" s="9" t="n"/>
      <c r="C803" s="9" t="n"/>
      <c r="D803" s="9" t="n"/>
      <c r="E803" s="9" t="n"/>
      <c r="F803" s="9" t="n"/>
      <c r="G803" s="10" t="n"/>
      <c r="H803" s="11" t="n"/>
      <c r="I803" s="12">
        <f>IF(C803="","",IFERROR(VLOOKUP(C803,সেটিং!$A$6:$B$13,2,FALSE),""))</f>
        <v/>
      </c>
      <c r="J803" s="9" t="n"/>
      <c r="K803" s="13">
        <f>IF(G803="","",IF(MONTH(G803)&gt;=7,YEAR(G803)+1,YEAR(G803)))</f>
        <v/>
      </c>
      <c r="L803" s="14">
        <f>IF(OR(H803="",K803="",সেটিং!$B$3&lt;K803),"",IF(J803="SL",MAX(0,H803-H803*I803*(সেটিং!$B$3-K803)),H803*(1-I803)^(সেটিং!$B$3-K803)))</f>
        <v/>
      </c>
      <c r="M803" s="14">
        <f>IF(L803="","",IF(J803="SL",MIN(H803*I803,L803),L803*I803))</f>
        <v/>
      </c>
      <c r="N803" s="14">
        <f>IF(L803="","",L803-M803)</f>
        <v/>
      </c>
      <c r="O803" s="14">
        <f>IF(N803="","",H803-N803)</f>
        <v/>
      </c>
      <c r="P803" s="9" t="n"/>
      <c r="Q803" s="9" t="n"/>
    </row>
    <row r="804">
      <c r="A804" s="9" t="n"/>
      <c r="B804" s="9" t="n"/>
      <c r="C804" s="9" t="n"/>
      <c r="D804" s="9" t="n"/>
      <c r="E804" s="9" t="n"/>
      <c r="F804" s="9" t="n"/>
      <c r="G804" s="10" t="n"/>
      <c r="H804" s="11" t="n"/>
      <c r="I804" s="12">
        <f>IF(C804="","",IFERROR(VLOOKUP(C804,সেটিং!$A$6:$B$13,2,FALSE),""))</f>
        <v/>
      </c>
      <c r="J804" s="9" t="n"/>
      <c r="K804" s="13">
        <f>IF(G804="","",IF(MONTH(G804)&gt;=7,YEAR(G804)+1,YEAR(G804)))</f>
        <v/>
      </c>
      <c r="L804" s="14">
        <f>IF(OR(H804="",K804="",সেটিং!$B$3&lt;K804),"",IF(J804="SL",MAX(0,H804-H804*I804*(সেটিং!$B$3-K804)),H804*(1-I804)^(সেটিং!$B$3-K804)))</f>
        <v/>
      </c>
      <c r="M804" s="14">
        <f>IF(L804="","",IF(J804="SL",MIN(H804*I804,L804),L804*I804))</f>
        <v/>
      </c>
      <c r="N804" s="14">
        <f>IF(L804="","",L804-M804)</f>
        <v/>
      </c>
      <c r="O804" s="14">
        <f>IF(N804="","",H804-N804)</f>
        <v/>
      </c>
      <c r="P804" s="9" t="n"/>
      <c r="Q804" s="9" t="n"/>
    </row>
    <row r="805">
      <c r="A805" s="9" t="n"/>
      <c r="B805" s="9" t="n"/>
      <c r="C805" s="9" t="n"/>
      <c r="D805" s="9" t="n"/>
      <c r="E805" s="9" t="n"/>
      <c r="F805" s="9" t="n"/>
      <c r="G805" s="10" t="n"/>
      <c r="H805" s="11" t="n"/>
      <c r="I805" s="12">
        <f>IF(C805="","",IFERROR(VLOOKUP(C805,সেটিং!$A$6:$B$13,2,FALSE),""))</f>
        <v/>
      </c>
      <c r="J805" s="9" t="n"/>
      <c r="K805" s="13">
        <f>IF(G805="","",IF(MONTH(G805)&gt;=7,YEAR(G805)+1,YEAR(G805)))</f>
        <v/>
      </c>
      <c r="L805" s="14">
        <f>IF(OR(H805="",K805="",সেটিং!$B$3&lt;K805),"",IF(J805="SL",MAX(0,H805-H805*I805*(সেটিং!$B$3-K805)),H805*(1-I805)^(সেটিং!$B$3-K805)))</f>
        <v/>
      </c>
      <c r="M805" s="14">
        <f>IF(L805="","",IF(J805="SL",MIN(H805*I805,L805),L805*I805))</f>
        <v/>
      </c>
      <c r="N805" s="14">
        <f>IF(L805="","",L805-M805)</f>
        <v/>
      </c>
      <c r="O805" s="14">
        <f>IF(N805="","",H805-N805)</f>
        <v/>
      </c>
      <c r="P805" s="9" t="n"/>
      <c r="Q805" s="9" t="n"/>
    </row>
    <row r="806">
      <c r="A806" s="9" t="n"/>
      <c r="B806" s="9" t="n"/>
      <c r="C806" s="9" t="n"/>
      <c r="D806" s="9" t="n"/>
      <c r="E806" s="9" t="n"/>
      <c r="F806" s="9" t="n"/>
      <c r="G806" s="10" t="n"/>
      <c r="H806" s="11" t="n"/>
      <c r="I806" s="12">
        <f>IF(C806="","",IFERROR(VLOOKUP(C806,সেটিং!$A$6:$B$13,2,FALSE),""))</f>
        <v/>
      </c>
      <c r="J806" s="9" t="n"/>
      <c r="K806" s="13">
        <f>IF(G806="","",IF(MONTH(G806)&gt;=7,YEAR(G806)+1,YEAR(G806)))</f>
        <v/>
      </c>
      <c r="L806" s="14">
        <f>IF(OR(H806="",K806="",সেটিং!$B$3&lt;K806),"",IF(J806="SL",MAX(0,H806-H806*I806*(সেটিং!$B$3-K806)),H806*(1-I806)^(সেটিং!$B$3-K806)))</f>
        <v/>
      </c>
      <c r="M806" s="14">
        <f>IF(L806="","",IF(J806="SL",MIN(H806*I806,L806),L806*I806))</f>
        <v/>
      </c>
      <c r="N806" s="14">
        <f>IF(L806="","",L806-M806)</f>
        <v/>
      </c>
      <c r="O806" s="14">
        <f>IF(N806="","",H806-N806)</f>
        <v/>
      </c>
      <c r="P806" s="9" t="n"/>
      <c r="Q806" s="9" t="n"/>
    </row>
    <row r="807">
      <c r="A807" s="9" t="n"/>
      <c r="B807" s="9" t="n"/>
      <c r="C807" s="9" t="n"/>
      <c r="D807" s="9" t="n"/>
      <c r="E807" s="9" t="n"/>
      <c r="F807" s="9" t="n"/>
      <c r="G807" s="10" t="n"/>
      <c r="H807" s="11" t="n"/>
      <c r="I807" s="12">
        <f>IF(C807="","",IFERROR(VLOOKUP(C807,সেটিং!$A$6:$B$13,2,FALSE),""))</f>
        <v/>
      </c>
      <c r="J807" s="9" t="n"/>
      <c r="K807" s="13">
        <f>IF(G807="","",IF(MONTH(G807)&gt;=7,YEAR(G807)+1,YEAR(G807)))</f>
        <v/>
      </c>
      <c r="L807" s="14">
        <f>IF(OR(H807="",K807="",সেটিং!$B$3&lt;K807),"",IF(J807="SL",MAX(0,H807-H807*I807*(সেটিং!$B$3-K807)),H807*(1-I807)^(সেটিং!$B$3-K807)))</f>
        <v/>
      </c>
      <c r="M807" s="14">
        <f>IF(L807="","",IF(J807="SL",MIN(H807*I807,L807),L807*I807))</f>
        <v/>
      </c>
      <c r="N807" s="14">
        <f>IF(L807="","",L807-M807)</f>
        <v/>
      </c>
      <c r="O807" s="14">
        <f>IF(N807="","",H807-N807)</f>
        <v/>
      </c>
      <c r="P807" s="9" t="n"/>
      <c r="Q807" s="9" t="n"/>
    </row>
    <row r="808">
      <c r="A808" s="9" t="n"/>
      <c r="B808" s="9" t="n"/>
      <c r="C808" s="9" t="n"/>
      <c r="D808" s="9" t="n"/>
      <c r="E808" s="9" t="n"/>
      <c r="F808" s="9" t="n"/>
      <c r="G808" s="10" t="n"/>
      <c r="H808" s="11" t="n"/>
      <c r="I808" s="12">
        <f>IF(C808="","",IFERROR(VLOOKUP(C808,সেটিং!$A$6:$B$13,2,FALSE),""))</f>
        <v/>
      </c>
      <c r="J808" s="9" t="n"/>
      <c r="K808" s="13">
        <f>IF(G808="","",IF(MONTH(G808)&gt;=7,YEAR(G808)+1,YEAR(G808)))</f>
        <v/>
      </c>
      <c r="L808" s="14">
        <f>IF(OR(H808="",K808="",সেটিং!$B$3&lt;K808),"",IF(J808="SL",MAX(0,H808-H808*I808*(সেটিং!$B$3-K808)),H808*(1-I808)^(সেটিং!$B$3-K808)))</f>
        <v/>
      </c>
      <c r="M808" s="14">
        <f>IF(L808="","",IF(J808="SL",MIN(H808*I808,L808),L808*I808))</f>
        <v/>
      </c>
      <c r="N808" s="14">
        <f>IF(L808="","",L808-M808)</f>
        <v/>
      </c>
      <c r="O808" s="14">
        <f>IF(N808="","",H808-N808)</f>
        <v/>
      </c>
      <c r="P808" s="9" t="n"/>
      <c r="Q808" s="9" t="n"/>
    </row>
    <row r="809">
      <c r="A809" s="9" t="n"/>
      <c r="B809" s="9" t="n"/>
      <c r="C809" s="9" t="n"/>
      <c r="D809" s="9" t="n"/>
      <c r="E809" s="9" t="n"/>
      <c r="F809" s="9" t="n"/>
      <c r="G809" s="10" t="n"/>
      <c r="H809" s="11" t="n"/>
      <c r="I809" s="12">
        <f>IF(C809="","",IFERROR(VLOOKUP(C809,সেটিং!$A$6:$B$13,2,FALSE),""))</f>
        <v/>
      </c>
      <c r="J809" s="9" t="n"/>
      <c r="K809" s="13">
        <f>IF(G809="","",IF(MONTH(G809)&gt;=7,YEAR(G809)+1,YEAR(G809)))</f>
        <v/>
      </c>
      <c r="L809" s="14">
        <f>IF(OR(H809="",K809="",সেটিং!$B$3&lt;K809),"",IF(J809="SL",MAX(0,H809-H809*I809*(সেটিং!$B$3-K809)),H809*(1-I809)^(সেটিং!$B$3-K809)))</f>
        <v/>
      </c>
      <c r="M809" s="14">
        <f>IF(L809="","",IF(J809="SL",MIN(H809*I809,L809),L809*I809))</f>
        <v/>
      </c>
      <c r="N809" s="14">
        <f>IF(L809="","",L809-M809)</f>
        <v/>
      </c>
      <c r="O809" s="14">
        <f>IF(N809="","",H809-N809)</f>
        <v/>
      </c>
      <c r="P809" s="9" t="n"/>
      <c r="Q809" s="9" t="n"/>
    </row>
    <row r="810">
      <c r="A810" s="9" t="n"/>
      <c r="B810" s="9" t="n"/>
      <c r="C810" s="9" t="n"/>
      <c r="D810" s="9" t="n"/>
      <c r="E810" s="9" t="n"/>
      <c r="F810" s="9" t="n"/>
      <c r="G810" s="10" t="n"/>
      <c r="H810" s="11" t="n"/>
      <c r="I810" s="12">
        <f>IF(C810="","",IFERROR(VLOOKUP(C810,সেটিং!$A$6:$B$13,2,FALSE),""))</f>
        <v/>
      </c>
      <c r="J810" s="9" t="n"/>
      <c r="K810" s="13">
        <f>IF(G810="","",IF(MONTH(G810)&gt;=7,YEAR(G810)+1,YEAR(G810)))</f>
        <v/>
      </c>
      <c r="L810" s="14">
        <f>IF(OR(H810="",K810="",সেটিং!$B$3&lt;K810),"",IF(J810="SL",MAX(0,H810-H810*I810*(সেটিং!$B$3-K810)),H810*(1-I810)^(সেটিং!$B$3-K810)))</f>
        <v/>
      </c>
      <c r="M810" s="14">
        <f>IF(L810="","",IF(J810="SL",MIN(H810*I810,L810),L810*I810))</f>
        <v/>
      </c>
      <c r="N810" s="14">
        <f>IF(L810="","",L810-M810)</f>
        <v/>
      </c>
      <c r="O810" s="14">
        <f>IF(N810="","",H810-N810)</f>
        <v/>
      </c>
      <c r="P810" s="9" t="n"/>
      <c r="Q810" s="9" t="n"/>
    </row>
    <row r="811">
      <c r="A811" s="9" t="n"/>
      <c r="B811" s="9" t="n"/>
      <c r="C811" s="9" t="n"/>
      <c r="D811" s="9" t="n"/>
      <c r="E811" s="9" t="n"/>
      <c r="F811" s="9" t="n"/>
      <c r="G811" s="10" t="n"/>
      <c r="H811" s="11" t="n"/>
      <c r="I811" s="12">
        <f>IF(C811="","",IFERROR(VLOOKUP(C811,সেটিং!$A$6:$B$13,2,FALSE),""))</f>
        <v/>
      </c>
      <c r="J811" s="9" t="n"/>
      <c r="K811" s="13">
        <f>IF(G811="","",IF(MONTH(G811)&gt;=7,YEAR(G811)+1,YEAR(G811)))</f>
        <v/>
      </c>
      <c r="L811" s="14">
        <f>IF(OR(H811="",K811="",সেটিং!$B$3&lt;K811),"",IF(J811="SL",MAX(0,H811-H811*I811*(সেটিং!$B$3-K811)),H811*(1-I811)^(সেটিং!$B$3-K811)))</f>
        <v/>
      </c>
      <c r="M811" s="14">
        <f>IF(L811="","",IF(J811="SL",MIN(H811*I811,L811),L811*I811))</f>
        <v/>
      </c>
      <c r="N811" s="14">
        <f>IF(L811="","",L811-M811)</f>
        <v/>
      </c>
      <c r="O811" s="14">
        <f>IF(N811="","",H811-N811)</f>
        <v/>
      </c>
      <c r="P811" s="9" t="n"/>
      <c r="Q811" s="9" t="n"/>
    </row>
    <row r="812">
      <c r="A812" s="9" t="n"/>
      <c r="B812" s="9" t="n"/>
      <c r="C812" s="9" t="n"/>
      <c r="D812" s="9" t="n"/>
      <c r="E812" s="9" t="n"/>
      <c r="F812" s="9" t="n"/>
      <c r="G812" s="10" t="n"/>
      <c r="H812" s="11" t="n"/>
      <c r="I812" s="12">
        <f>IF(C812="","",IFERROR(VLOOKUP(C812,সেটিং!$A$6:$B$13,2,FALSE),""))</f>
        <v/>
      </c>
      <c r="J812" s="9" t="n"/>
      <c r="K812" s="13">
        <f>IF(G812="","",IF(MONTH(G812)&gt;=7,YEAR(G812)+1,YEAR(G812)))</f>
        <v/>
      </c>
      <c r="L812" s="14">
        <f>IF(OR(H812="",K812="",সেটিং!$B$3&lt;K812),"",IF(J812="SL",MAX(0,H812-H812*I812*(সেটিং!$B$3-K812)),H812*(1-I812)^(সেটিং!$B$3-K812)))</f>
        <v/>
      </c>
      <c r="M812" s="14">
        <f>IF(L812="","",IF(J812="SL",MIN(H812*I812,L812),L812*I812))</f>
        <v/>
      </c>
      <c r="N812" s="14">
        <f>IF(L812="","",L812-M812)</f>
        <v/>
      </c>
      <c r="O812" s="14">
        <f>IF(N812="","",H812-N812)</f>
        <v/>
      </c>
      <c r="P812" s="9" t="n"/>
      <c r="Q812" s="9" t="n"/>
    </row>
    <row r="813">
      <c r="A813" s="9" t="n"/>
      <c r="B813" s="9" t="n"/>
      <c r="C813" s="9" t="n"/>
      <c r="D813" s="9" t="n"/>
      <c r="E813" s="9" t="n"/>
      <c r="F813" s="9" t="n"/>
      <c r="G813" s="10" t="n"/>
      <c r="H813" s="11" t="n"/>
      <c r="I813" s="12">
        <f>IF(C813="","",IFERROR(VLOOKUP(C813,সেটিং!$A$6:$B$13,2,FALSE),""))</f>
        <v/>
      </c>
      <c r="J813" s="9" t="n"/>
      <c r="K813" s="13">
        <f>IF(G813="","",IF(MONTH(G813)&gt;=7,YEAR(G813)+1,YEAR(G813)))</f>
        <v/>
      </c>
      <c r="L813" s="14">
        <f>IF(OR(H813="",K813="",সেটিং!$B$3&lt;K813),"",IF(J813="SL",MAX(0,H813-H813*I813*(সেটিং!$B$3-K813)),H813*(1-I813)^(সেটিং!$B$3-K813)))</f>
        <v/>
      </c>
      <c r="M813" s="14">
        <f>IF(L813="","",IF(J813="SL",MIN(H813*I813,L813),L813*I813))</f>
        <v/>
      </c>
      <c r="N813" s="14">
        <f>IF(L813="","",L813-M813)</f>
        <v/>
      </c>
      <c r="O813" s="14">
        <f>IF(N813="","",H813-N813)</f>
        <v/>
      </c>
      <c r="P813" s="9" t="n"/>
      <c r="Q813" s="9" t="n"/>
    </row>
    <row r="814">
      <c r="A814" s="9" t="n"/>
      <c r="B814" s="9" t="n"/>
      <c r="C814" s="9" t="n"/>
      <c r="D814" s="9" t="n"/>
      <c r="E814" s="9" t="n"/>
      <c r="F814" s="9" t="n"/>
      <c r="G814" s="10" t="n"/>
      <c r="H814" s="11" t="n"/>
      <c r="I814" s="12">
        <f>IF(C814="","",IFERROR(VLOOKUP(C814,সেটিং!$A$6:$B$13,2,FALSE),""))</f>
        <v/>
      </c>
      <c r="J814" s="9" t="n"/>
      <c r="K814" s="13">
        <f>IF(G814="","",IF(MONTH(G814)&gt;=7,YEAR(G814)+1,YEAR(G814)))</f>
        <v/>
      </c>
      <c r="L814" s="14">
        <f>IF(OR(H814="",K814="",সেটিং!$B$3&lt;K814),"",IF(J814="SL",MAX(0,H814-H814*I814*(সেটিং!$B$3-K814)),H814*(1-I814)^(সেটিং!$B$3-K814)))</f>
        <v/>
      </c>
      <c r="M814" s="14">
        <f>IF(L814="","",IF(J814="SL",MIN(H814*I814,L814),L814*I814))</f>
        <v/>
      </c>
      <c r="N814" s="14">
        <f>IF(L814="","",L814-M814)</f>
        <v/>
      </c>
      <c r="O814" s="14">
        <f>IF(N814="","",H814-N814)</f>
        <v/>
      </c>
      <c r="P814" s="9" t="n"/>
      <c r="Q814" s="9" t="n"/>
    </row>
    <row r="815">
      <c r="A815" s="9" t="n"/>
      <c r="B815" s="9" t="n"/>
      <c r="C815" s="9" t="n"/>
      <c r="D815" s="9" t="n"/>
      <c r="E815" s="9" t="n"/>
      <c r="F815" s="9" t="n"/>
      <c r="G815" s="10" t="n"/>
      <c r="H815" s="11" t="n"/>
      <c r="I815" s="12">
        <f>IF(C815="","",IFERROR(VLOOKUP(C815,সেটিং!$A$6:$B$13,2,FALSE),""))</f>
        <v/>
      </c>
      <c r="J815" s="9" t="n"/>
      <c r="K815" s="13">
        <f>IF(G815="","",IF(MONTH(G815)&gt;=7,YEAR(G815)+1,YEAR(G815)))</f>
        <v/>
      </c>
      <c r="L815" s="14">
        <f>IF(OR(H815="",K815="",সেটিং!$B$3&lt;K815),"",IF(J815="SL",MAX(0,H815-H815*I815*(সেটিং!$B$3-K815)),H815*(1-I815)^(সেটিং!$B$3-K815)))</f>
        <v/>
      </c>
      <c r="M815" s="14">
        <f>IF(L815="","",IF(J815="SL",MIN(H815*I815,L815),L815*I815))</f>
        <v/>
      </c>
      <c r="N815" s="14">
        <f>IF(L815="","",L815-M815)</f>
        <v/>
      </c>
      <c r="O815" s="14">
        <f>IF(N815="","",H815-N815)</f>
        <v/>
      </c>
      <c r="P815" s="9" t="n"/>
      <c r="Q815" s="9" t="n"/>
    </row>
    <row r="816">
      <c r="A816" s="9" t="n"/>
      <c r="B816" s="9" t="n"/>
      <c r="C816" s="9" t="n"/>
      <c r="D816" s="9" t="n"/>
      <c r="E816" s="9" t="n"/>
      <c r="F816" s="9" t="n"/>
      <c r="G816" s="10" t="n"/>
      <c r="H816" s="11" t="n"/>
      <c r="I816" s="12">
        <f>IF(C816="","",IFERROR(VLOOKUP(C816,সেটিং!$A$6:$B$13,2,FALSE),""))</f>
        <v/>
      </c>
      <c r="J816" s="9" t="n"/>
      <c r="K816" s="13">
        <f>IF(G816="","",IF(MONTH(G816)&gt;=7,YEAR(G816)+1,YEAR(G816)))</f>
        <v/>
      </c>
      <c r="L816" s="14">
        <f>IF(OR(H816="",K816="",সেটিং!$B$3&lt;K816),"",IF(J816="SL",MAX(0,H816-H816*I816*(সেটিং!$B$3-K816)),H816*(1-I816)^(সেটিং!$B$3-K816)))</f>
        <v/>
      </c>
      <c r="M816" s="14">
        <f>IF(L816="","",IF(J816="SL",MIN(H816*I816,L816),L816*I816))</f>
        <v/>
      </c>
      <c r="N816" s="14">
        <f>IF(L816="","",L816-M816)</f>
        <v/>
      </c>
      <c r="O816" s="14">
        <f>IF(N816="","",H816-N816)</f>
        <v/>
      </c>
      <c r="P816" s="9" t="n"/>
      <c r="Q816" s="9" t="n"/>
    </row>
    <row r="817">
      <c r="A817" s="9" t="n"/>
      <c r="B817" s="9" t="n"/>
      <c r="C817" s="9" t="n"/>
      <c r="D817" s="9" t="n"/>
      <c r="E817" s="9" t="n"/>
      <c r="F817" s="9" t="n"/>
      <c r="G817" s="10" t="n"/>
      <c r="H817" s="11" t="n"/>
      <c r="I817" s="12">
        <f>IF(C817="","",IFERROR(VLOOKUP(C817,সেটিং!$A$6:$B$13,2,FALSE),""))</f>
        <v/>
      </c>
      <c r="J817" s="9" t="n"/>
      <c r="K817" s="13">
        <f>IF(G817="","",IF(MONTH(G817)&gt;=7,YEAR(G817)+1,YEAR(G817)))</f>
        <v/>
      </c>
      <c r="L817" s="14">
        <f>IF(OR(H817="",K817="",সেটিং!$B$3&lt;K817),"",IF(J817="SL",MAX(0,H817-H817*I817*(সেটিং!$B$3-K817)),H817*(1-I817)^(সেটিং!$B$3-K817)))</f>
        <v/>
      </c>
      <c r="M817" s="14">
        <f>IF(L817="","",IF(J817="SL",MIN(H817*I817,L817),L817*I817))</f>
        <v/>
      </c>
      <c r="N817" s="14">
        <f>IF(L817="","",L817-M817)</f>
        <v/>
      </c>
      <c r="O817" s="14">
        <f>IF(N817="","",H817-N817)</f>
        <v/>
      </c>
      <c r="P817" s="9" t="n"/>
      <c r="Q817" s="9" t="n"/>
    </row>
    <row r="818">
      <c r="A818" s="9" t="n"/>
      <c r="B818" s="9" t="n"/>
      <c r="C818" s="9" t="n"/>
      <c r="D818" s="9" t="n"/>
      <c r="E818" s="9" t="n"/>
      <c r="F818" s="9" t="n"/>
      <c r="G818" s="10" t="n"/>
      <c r="H818" s="11" t="n"/>
      <c r="I818" s="12">
        <f>IF(C818="","",IFERROR(VLOOKUP(C818,সেটিং!$A$6:$B$13,2,FALSE),""))</f>
        <v/>
      </c>
      <c r="J818" s="9" t="n"/>
      <c r="K818" s="13">
        <f>IF(G818="","",IF(MONTH(G818)&gt;=7,YEAR(G818)+1,YEAR(G818)))</f>
        <v/>
      </c>
      <c r="L818" s="14">
        <f>IF(OR(H818="",K818="",সেটিং!$B$3&lt;K818),"",IF(J818="SL",MAX(0,H818-H818*I818*(সেটিং!$B$3-K818)),H818*(1-I818)^(সেটিং!$B$3-K818)))</f>
        <v/>
      </c>
      <c r="M818" s="14">
        <f>IF(L818="","",IF(J818="SL",MIN(H818*I818,L818),L818*I818))</f>
        <v/>
      </c>
      <c r="N818" s="14">
        <f>IF(L818="","",L818-M818)</f>
        <v/>
      </c>
      <c r="O818" s="14">
        <f>IF(N818="","",H818-N818)</f>
        <v/>
      </c>
      <c r="P818" s="9" t="n"/>
      <c r="Q818" s="9" t="n"/>
    </row>
    <row r="819">
      <c r="A819" s="9" t="n"/>
      <c r="B819" s="9" t="n"/>
      <c r="C819" s="9" t="n"/>
      <c r="D819" s="9" t="n"/>
      <c r="E819" s="9" t="n"/>
      <c r="F819" s="9" t="n"/>
      <c r="G819" s="10" t="n"/>
      <c r="H819" s="11" t="n"/>
      <c r="I819" s="12">
        <f>IF(C819="","",IFERROR(VLOOKUP(C819,সেটিং!$A$6:$B$13,2,FALSE),""))</f>
        <v/>
      </c>
      <c r="J819" s="9" t="n"/>
      <c r="K819" s="13">
        <f>IF(G819="","",IF(MONTH(G819)&gt;=7,YEAR(G819)+1,YEAR(G819)))</f>
        <v/>
      </c>
      <c r="L819" s="14">
        <f>IF(OR(H819="",K819="",সেটিং!$B$3&lt;K819),"",IF(J819="SL",MAX(0,H819-H819*I819*(সেটিং!$B$3-K819)),H819*(1-I819)^(সেটিং!$B$3-K819)))</f>
        <v/>
      </c>
      <c r="M819" s="14">
        <f>IF(L819="","",IF(J819="SL",MIN(H819*I819,L819),L819*I819))</f>
        <v/>
      </c>
      <c r="N819" s="14">
        <f>IF(L819="","",L819-M819)</f>
        <v/>
      </c>
      <c r="O819" s="14">
        <f>IF(N819="","",H819-N819)</f>
        <v/>
      </c>
      <c r="P819" s="9" t="n"/>
      <c r="Q819" s="9" t="n"/>
    </row>
    <row r="820">
      <c r="A820" s="9" t="n"/>
      <c r="B820" s="9" t="n"/>
      <c r="C820" s="9" t="n"/>
      <c r="D820" s="9" t="n"/>
      <c r="E820" s="9" t="n"/>
      <c r="F820" s="9" t="n"/>
      <c r="G820" s="10" t="n"/>
      <c r="H820" s="11" t="n"/>
      <c r="I820" s="12">
        <f>IF(C820="","",IFERROR(VLOOKUP(C820,সেটিং!$A$6:$B$13,2,FALSE),""))</f>
        <v/>
      </c>
      <c r="J820" s="9" t="n"/>
      <c r="K820" s="13">
        <f>IF(G820="","",IF(MONTH(G820)&gt;=7,YEAR(G820)+1,YEAR(G820)))</f>
        <v/>
      </c>
      <c r="L820" s="14">
        <f>IF(OR(H820="",K820="",সেটিং!$B$3&lt;K820),"",IF(J820="SL",MAX(0,H820-H820*I820*(সেটিং!$B$3-K820)),H820*(1-I820)^(সেটিং!$B$3-K820)))</f>
        <v/>
      </c>
      <c r="M820" s="14">
        <f>IF(L820="","",IF(J820="SL",MIN(H820*I820,L820),L820*I820))</f>
        <v/>
      </c>
      <c r="N820" s="14">
        <f>IF(L820="","",L820-M820)</f>
        <v/>
      </c>
      <c r="O820" s="14">
        <f>IF(N820="","",H820-N820)</f>
        <v/>
      </c>
      <c r="P820" s="9" t="n"/>
      <c r="Q820" s="9" t="n"/>
    </row>
    <row r="821">
      <c r="A821" s="9" t="n"/>
      <c r="B821" s="9" t="n"/>
      <c r="C821" s="9" t="n"/>
      <c r="D821" s="9" t="n"/>
      <c r="E821" s="9" t="n"/>
      <c r="F821" s="9" t="n"/>
      <c r="G821" s="10" t="n"/>
      <c r="H821" s="11" t="n"/>
      <c r="I821" s="12">
        <f>IF(C821="","",IFERROR(VLOOKUP(C821,সেটিং!$A$6:$B$13,2,FALSE),""))</f>
        <v/>
      </c>
      <c r="J821" s="9" t="n"/>
      <c r="K821" s="13">
        <f>IF(G821="","",IF(MONTH(G821)&gt;=7,YEAR(G821)+1,YEAR(G821)))</f>
        <v/>
      </c>
      <c r="L821" s="14">
        <f>IF(OR(H821="",K821="",সেটিং!$B$3&lt;K821),"",IF(J821="SL",MAX(0,H821-H821*I821*(সেটিং!$B$3-K821)),H821*(1-I821)^(সেটিং!$B$3-K821)))</f>
        <v/>
      </c>
      <c r="M821" s="14">
        <f>IF(L821="","",IF(J821="SL",MIN(H821*I821,L821),L821*I821))</f>
        <v/>
      </c>
      <c r="N821" s="14">
        <f>IF(L821="","",L821-M821)</f>
        <v/>
      </c>
      <c r="O821" s="14">
        <f>IF(N821="","",H821-N821)</f>
        <v/>
      </c>
      <c r="P821" s="9" t="n"/>
      <c r="Q821" s="9" t="n"/>
    </row>
    <row r="822">
      <c r="A822" s="9" t="n"/>
      <c r="B822" s="9" t="n"/>
      <c r="C822" s="9" t="n"/>
      <c r="D822" s="9" t="n"/>
      <c r="E822" s="9" t="n"/>
      <c r="F822" s="9" t="n"/>
      <c r="G822" s="10" t="n"/>
      <c r="H822" s="11" t="n"/>
      <c r="I822" s="12">
        <f>IF(C822="","",IFERROR(VLOOKUP(C822,সেটিং!$A$6:$B$13,2,FALSE),""))</f>
        <v/>
      </c>
      <c r="J822" s="9" t="n"/>
      <c r="K822" s="13">
        <f>IF(G822="","",IF(MONTH(G822)&gt;=7,YEAR(G822)+1,YEAR(G822)))</f>
        <v/>
      </c>
      <c r="L822" s="14">
        <f>IF(OR(H822="",K822="",সেটিং!$B$3&lt;K822),"",IF(J822="SL",MAX(0,H822-H822*I822*(সেটিং!$B$3-K822)),H822*(1-I822)^(সেটিং!$B$3-K822)))</f>
        <v/>
      </c>
      <c r="M822" s="14">
        <f>IF(L822="","",IF(J822="SL",MIN(H822*I822,L822),L822*I822))</f>
        <v/>
      </c>
      <c r="N822" s="14">
        <f>IF(L822="","",L822-M822)</f>
        <v/>
      </c>
      <c r="O822" s="14">
        <f>IF(N822="","",H822-N822)</f>
        <v/>
      </c>
      <c r="P822" s="9" t="n"/>
      <c r="Q822" s="9" t="n"/>
    </row>
    <row r="823">
      <c r="A823" s="9" t="n"/>
      <c r="B823" s="9" t="n"/>
      <c r="C823" s="9" t="n"/>
      <c r="D823" s="9" t="n"/>
      <c r="E823" s="9" t="n"/>
      <c r="F823" s="9" t="n"/>
      <c r="G823" s="10" t="n"/>
      <c r="H823" s="11" t="n"/>
      <c r="I823" s="12">
        <f>IF(C823="","",IFERROR(VLOOKUP(C823,সেটিং!$A$6:$B$13,2,FALSE),""))</f>
        <v/>
      </c>
      <c r="J823" s="9" t="n"/>
      <c r="K823" s="13">
        <f>IF(G823="","",IF(MONTH(G823)&gt;=7,YEAR(G823)+1,YEAR(G823)))</f>
        <v/>
      </c>
      <c r="L823" s="14">
        <f>IF(OR(H823="",K823="",সেটিং!$B$3&lt;K823),"",IF(J823="SL",MAX(0,H823-H823*I823*(সেটিং!$B$3-K823)),H823*(1-I823)^(সেটিং!$B$3-K823)))</f>
        <v/>
      </c>
      <c r="M823" s="14">
        <f>IF(L823="","",IF(J823="SL",MIN(H823*I823,L823),L823*I823))</f>
        <v/>
      </c>
      <c r="N823" s="14">
        <f>IF(L823="","",L823-M823)</f>
        <v/>
      </c>
      <c r="O823" s="14">
        <f>IF(N823="","",H823-N823)</f>
        <v/>
      </c>
      <c r="P823" s="9" t="n"/>
      <c r="Q823" s="9" t="n"/>
    </row>
    <row r="824">
      <c r="A824" s="9" t="n"/>
      <c r="B824" s="9" t="n"/>
      <c r="C824" s="9" t="n"/>
      <c r="D824" s="9" t="n"/>
      <c r="E824" s="9" t="n"/>
      <c r="F824" s="9" t="n"/>
      <c r="G824" s="10" t="n"/>
      <c r="H824" s="11" t="n"/>
      <c r="I824" s="12">
        <f>IF(C824="","",IFERROR(VLOOKUP(C824,সেটিং!$A$6:$B$13,2,FALSE),""))</f>
        <v/>
      </c>
      <c r="J824" s="9" t="n"/>
      <c r="K824" s="13">
        <f>IF(G824="","",IF(MONTH(G824)&gt;=7,YEAR(G824)+1,YEAR(G824)))</f>
        <v/>
      </c>
      <c r="L824" s="14">
        <f>IF(OR(H824="",K824="",সেটিং!$B$3&lt;K824),"",IF(J824="SL",MAX(0,H824-H824*I824*(সেটিং!$B$3-K824)),H824*(1-I824)^(সেটিং!$B$3-K824)))</f>
        <v/>
      </c>
      <c r="M824" s="14">
        <f>IF(L824="","",IF(J824="SL",MIN(H824*I824,L824),L824*I824))</f>
        <v/>
      </c>
      <c r="N824" s="14">
        <f>IF(L824="","",L824-M824)</f>
        <v/>
      </c>
      <c r="O824" s="14">
        <f>IF(N824="","",H824-N824)</f>
        <v/>
      </c>
      <c r="P824" s="9" t="n"/>
      <c r="Q824" s="9" t="n"/>
    </row>
    <row r="825">
      <c r="A825" s="9" t="n"/>
      <c r="B825" s="9" t="n"/>
      <c r="C825" s="9" t="n"/>
      <c r="D825" s="9" t="n"/>
      <c r="E825" s="9" t="n"/>
      <c r="F825" s="9" t="n"/>
      <c r="G825" s="10" t="n"/>
      <c r="H825" s="11" t="n"/>
      <c r="I825" s="12">
        <f>IF(C825="","",IFERROR(VLOOKUP(C825,সেটিং!$A$6:$B$13,2,FALSE),""))</f>
        <v/>
      </c>
      <c r="J825" s="9" t="n"/>
      <c r="K825" s="13">
        <f>IF(G825="","",IF(MONTH(G825)&gt;=7,YEAR(G825)+1,YEAR(G825)))</f>
        <v/>
      </c>
      <c r="L825" s="14">
        <f>IF(OR(H825="",K825="",সেটিং!$B$3&lt;K825),"",IF(J825="SL",MAX(0,H825-H825*I825*(সেটিং!$B$3-K825)),H825*(1-I825)^(সেটিং!$B$3-K825)))</f>
        <v/>
      </c>
      <c r="M825" s="14">
        <f>IF(L825="","",IF(J825="SL",MIN(H825*I825,L825),L825*I825))</f>
        <v/>
      </c>
      <c r="N825" s="14">
        <f>IF(L825="","",L825-M825)</f>
        <v/>
      </c>
      <c r="O825" s="14">
        <f>IF(N825="","",H825-N825)</f>
        <v/>
      </c>
      <c r="P825" s="9" t="n"/>
      <c r="Q825" s="9" t="n"/>
    </row>
    <row r="826">
      <c r="A826" s="9" t="n"/>
      <c r="B826" s="9" t="n"/>
      <c r="C826" s="9" t="n"/>
      <c r="D826" s="9" t="n"/>
      <c r="E826" s="9" t="n"/>
      <c r="F826" s="9" t="n"/>
      <c r="G826" s="10" t="n"/>
      <c r="H826" s="11" t="n"/>
      <c r="I826" s="12">
        <f>IF(C826="","",IFERROR(VLOOKUP(C826,সেটিং!$A$6:$B$13,2,FALSE),""))</f>
        <v/>
      </c>
      <c r="J826" s="9" t="n"/>
      <c r="K826" s="13">
        <f>IF(G826="","",IF(MONTH(G826)&gt;=7,YEAR(G826)+1,YEAR(G826)))</f>
        <v/>
      </c>
      <c r="L826" s="14">
        <f>IF(OR(H826="",K826="",সেটিং!$B$3&lt;K826),"",IF(J826="SL",MAX(0,H826-H826*I826*(সেটিং!$B$3-K826)),H826*(1-I826)^(সেটিং!$B$3-K826)))</f>
        <v/>
      </c>
      <c r="M826" s="14">
        <f>IF(L826="","",IF(J826="SL",MIN(H826*I826,L826),L826*I826))</f>
        <v/>
      </c>
      <c r="N826" s="14">
        <f>IF(L826="","",L826-M826)</f>
        <v/>
      </c>
      <c r="O826" s="14">
        <f>IF(N826="","",H826-N826)</f>
        <v/>
      </c>
      <c r="P826" s="9" t="n"/>
      <c r="Q826" s="9" t="n"/>
    </row>
    <row r="827">
      <c r="A827" s="9" t="n"/>
      <c r="B827" s="9" t="n"/>
      <c r="C827" s="9" t="n"/>
      <c r="D827" s="9" t="n"/>
      <c r="E827" s="9" t="n"/>
      <c r="F827" s="9" t="n"/>
      <c r="G827" s="10" t="n"/>
      <c r="H827" s="11" t="n"/>
      <c r="I827" s="12">
        <f>IF(C827="","",IFERROR(VLOOKUP(C827,সেটিং!$A$6:$B$13,2,FALSE),""))</f>
        <v/>
      </c>
      <c r="J827" s="9" t="n"/>
      <c r="K827" s="13">
        <f>IF(G827="","",IF(MONTH(G827)&gt;=7,YEAR(G827)+1,YEAR(G827)))</f>
        <v/>
      </c>
      <c r="L827" s="14">
        <f>IF(OR(H827="",K827="",সেটিং!$B$3&lt;K827),"",IF(J827="SL",MAX(0,H827-H827*I827*(সেটিং!$B$3-K827)),H827*(1-I827)^(সেটিং!$B$3-K827)))</f>
        <v/>
      </c>
      <c r="M827" s="14">
        <f>IF(L827="","",IF(J827="SL",MIN(H827*I827,L827),L827*I827))</f>
        <v/>
      </c>
      <c r="N827" s="14">
        <f>IF(L827="","",L827-M827)</f>
        <v/>
      </c>
      <c r="O827" s="14">
        <f>IF(N827="","",H827-N827)</f>
        <v/>
      </c>
      <c r="P827" s="9" t="n"/>
      <c r="Q827" s="9" t="n"/>
    </row>
    <row r="828">
      <c r="A828" s="9" t="n"/>
      <c r="B828" s="9" t="n"/>
      <c r="C828" s="9" t="n"/>
      <c r="D828" s="9" t="n"/>
      <c r="E828" s="9" t="n"/>
      <c r="F828" s="9" t="n"/>
      <c r="G828" s="10" t="n"/>
      <c r="H828" s="11" t="n"/>
      <c r="I828" s="12">
        <f>IF(C828="","",IFERROR(VLOOKUP(C828,সেটিং!$A$6:$B$13,2,FALSE),""))</f>
        <v/>
      </c>
      <c r="J828" s="9" t="n"/>
      <c r="K828" s="13">
        <f>IF(G828="","",IF(MONTH(G828)&gt;=7,YEAR(G828)+1,YEAR(G828)))</f>
        <v/>
      </c>
      <c r="L828" s="14">
        <f>IF(OR(H828="",K828="",সেটিং!$B$3&lt;K828),"",IF(J828="SL",MAX(0,H828-H828*I828*(সেটিং!$B$3-K828)),H828*(1-I828)^(সেটিং!$B$3-K828)))</f>
        <v/>
      </c>
      <c r="M828" s="14">
        <f>IF(L828="","",IF(J828="SL",MIN(H828*I828,L828),L828*I828))</f>
        <v/>
      </c>
      <c r="N828" s="14">
        <f>IF(L828="","",L828-M828)</f>
        <v/>
      </c>
      <c r="O828" s="14">
        <f>IF(N828="","",H828-N828)</f>
        <v/>
      </c>
      <c r="P828" s="9" t="n"/>
      <c r="Q828" s="9" t="n"/>
    </row>
    <row r="829">
      <c r="A829" s="9" t="n"/>
      <c r="B829" s="9" t="n"/>
      <c r="C829" s="9" t="n"/>
      <c r="D829" s="9" t="n"/>
      <c r="E829" s="9" t="n"/>
      <c r="F829" s="9" t="n"/>
      <c r="G829" s="10" t="n"/>
      <c r="H829" s="11" t="n"/>
      <c r="I829" s="12">
        <f>IF(C829="","",IFERROR(VLOOKUP(C829,সেটিং!$A$6:$B$13,2,FALSE),""))</f>
        <v/>
      </c>
      <c r="J829" s="9" t="n"/>
      <c r="K829" s="13">
        <f>IF(G829="","",IF(MONTH(G829)&gt;=7,YEAR(G829)+1,YEAR(G829)))</f>
        <v/>
      </c>
      <c r="L829" s="14">
        <f>IF(OR(H829="",K829="",সেটিং!$B$3&lt;K829),"",IF(J829="SL",MAX(0,H829-H829*I829*(সেটিং!$B$3-K829)),H829*(1-I829)^(সেটিং!$B$3-K829)))</f>
        <v/>
      </c>
      <c r="M829" s="14">
        <f>IF(L829="","",IF(J829="SL",MIN(H829*I829,L829),L829*I829))</f>
        <v/>
      </c>
      <c r="N829" s="14">
        <f>IF(L829="","",L829-M829)</f>
        <v/>
      </c>
      <c r="O829" s="14">
        <f>IF(N829="","",H829-N829)</f>
        <v/>
      </c>
      <c r="P829" s="9" t="n"/>
      <c r="Q829" s="9" t="n"/>
    </row>
    <row r="830">
      <c r="A830" s="9" t="n"/>
      <c r="B830" s="9" t="n"/>
      <c r="C830" s="9" t="n"/>
      <c r="D830" s="9" t="n"/>
      <c r="E830" s="9" t="n"/>
      <c r="F830" s="9" t="n"/>
      <c r="G830" s="10" t="n"/>
      <c r="H830" s="11" t="n"/>
      <c r="I830" s="12">
        <f>IF(C830="","",IFERROR(VLOOKUP(C830,সেটিং!$A$6:$B$13,2,FALSE),""))</f>
        <v/>
      </c>
      <c r="J830" s="9" t="n"/>
      <c r="K830" s="13">
        <f>IF(G830="","",IF(MONTH(G830)&gt;=7,YEAR(G830)+1,YEAR(G830)))</f>
        <v/>
      </c>
      <c r="L830" s="14">
        <f>IF(OR(H830="",K830="",সেটিং!$B$3&lt;K830),"",IF(J830="SL",MAX(0,H830-H830*I830*(সেটিং!$B$3-K830)),H830*(1-I830)^(সেটিং!$B$3-K830)))</f>
        <v/>
      </c>
      <c r="M830" s="14">
        <f>IF(L830="","",IF(J830="SL",MIN(H830*I830,L830),L830*I830))</f>
        <v/>
      </c>
      <c r="N830" s="14">
        <f>IF(L830="","",L830-M830)</f>
        <v/>
      </c>
      <c r="O830" s="14">
        <f>IF(N830="","",H830-N830)</f>
        <v/>
      </c>
      <c r="P830" s="9" t="n"/>
      <c r="Q830" s="9" t="n"/>
    </row>
    <row r="831">
      <c r="A831" s="9" t="n"/>
      <c r="B831" s="9" t="n"/>
      <c r="C831" s="9" t="n"/>
      <c r="D831" s="9" t="n"/>
      <c r="E831" s="9" t="n"/>
      <c r="F831" s="9" t="n"/>
      <c r="G831" s="10" t="n"/>
      <c r="H831" s="11" t="n"/>
      <c r="I831" s="12">
        <f>IF(C831="","",IFERROR(VLOOKUP(C831,সেটিং!$A$6:$B$13,2,FALSE),""))</f>
        <v/>
      </c>
      <c r="J831" s="9" t="n"/>
      <c r="K831" s="13">
        <f>IF(G831="","",IF(MONTH(G831)&gt;=7,YEAR(G831)+1,YEAR(G831)))</f>
        <v/>
      </c>
      <c r="L831" s="14">
        <f>IF(OR(H831="",K831="",সেটিং!$B$3&lt;K831),"",IF(J831="SL",MAX(0,H831-H831*I831*(সেটিং!$B$3-K831)),H831*(1-I831)^(সেটিং!$B$3-K831)))</f>
        <v/>
      </c>
      <c r="M831" s="14">
        <f>IF(L831="","",IF(J831="SL",MIN(H831*I831,L831),L831*I831))</f>
        <v/>
      </c>
      <c r="N831" s="14">
        <f>IF(L831="","",L831-M831)</f>
        <v/>
      </c>
      <c r="O831" s="14">
        <f>IF(N831="","",H831-N831)</f>
        <v/>
      </c>
      <c r="P831" s="9" t="n"/>
      <c r="Q831" s="9" t="n"/>
    </row>
    <row r="832">
      <c r="A832" s="9" t="n"/>
      <c r="B832" s="9" t="n"/>
      <c r="C832" s="9" t="n"/>
      <c r="D832" s="9" t="n"/>
      <c r="E832" s="9" t="n"/>
      <c r="F832" s="9" t="n"/>
      <c r="G832" s="10" t="n"/>
      <c r="H832" s="11" t="n"/>
      <c r="I832" s="12">
        <f>IF(C832="","",IFERROR(VLOOKUP(C832,সেটিং!$A$6:$B$13,2,FALSE),""))</f>
        <v/>
      </c>
      <c r="J832" s="9" t="n"/>
      <c r="K832" s="13">
        <f>IF(G832="","",IF(MONTH(G832)&gt;=7,YEAR(G832)+1,YEAR(G832)))</f>
        <v/>
      </c>
      <c r="L832" s="14">
        <f>IF(OR(H832="",K832="",সেটিং!$B$3&lt;K832),"",IF(J832="SL",MAX(0,H832-H832*I832*(সেটিং!$B$3-K832)),H832*(1-I832)^(সেটিং!$B$3-K832)))</f>
        <v/>
      </c>
      <c r="M832" s="14">
        <f>IF(L832="","",IF(J832="SL",MIN(H832*I832,L832),L832*I832))</f>
        <v/>
      </c>
      <c r="N832" s="14">
        <f>IF(L832="","",L832-M832)</f>
        <v/>
      </c>
      <c r="O832" s="14">
        <f>IF(N832="","",H832-N832)</f>
        <v/>
      </c>
      <c r="P832" s="9" t="n"/>
      <c r="Q832" s="9" t="n"/>
    </row>
    <row r="833">
      <c r="A833" s="9" t="n"/>
      <c r="B833" s="9" t="n"/>
      <c r="C833" s="9" t="n"/>
      <c r="D833" s="9" t="n"/>
      <c r="E833" s="9" t="n"/>
      <c r="F833" s="9" t="n"/>
      <c r="G833" s="10" t="n"/>
      <c r="H833" s="11" t="n"/>
      <c r="I833" s="12">
        <f>IF(C833="","",IFERROR(VLOOKUP(C833,সেটিং!$A$6:$B$13,2,FALSE),""))</f>
        <v/>
      </c>
      <c r="J833" s="9" t="n"/>
      <c r="K833" s="13">
        <f>IF(G833="","",IF(MONTH(G833)&gt;=7,YEAR(G833)+1,YEAR(G833)))</f>
        <v/>
      </c>
      <c r="L833" s="14">
        <f>IF(OR(H833="",K833="",সেটিং!$B$3&lt;K833),"",IF(J833="SL",MAX(0,H833-H833*I833*(সেটিং!$B$3-K833)),H833*(1-I833)^(সেটিং!$B$3-K833)))</f>
        <v/>
      </c>
      <c r="M833" s="14">
        <f>IF(L833="","",IF(J833="SL",MIN(H833*I833,L833),L833*I833))</f>
        <v/>
      </c>
      <c r="N833" s="14">
        <f>IF(L833="","",L833-M833)</f>
        <v/>
      </c>
      <c r="O833" s="14">
        <f>IF(N833="","",H833-N833)</f>
        <v/>
      </c>
      <c r="P833" s="9" t="n"/>
      <c r="Q833" s="9" t="n"/>
    </row>
    <row r="834">
      <c r="A834" s="9" t="n"/>
      <c r="B834" s="9" t="n"/>
      <c r="C834" s="9" t="n"/>
      <c r="D834" s="9" t="n"/>
      <c r="E834" s="9" t="n"/>
      <c r="F834" s="9" t="n"/>
      <c r="G834" s="10" t="n"/>
      <c r="H834" s="11" t="n"/>
      <c r="I834" s="12">
        <f>IF(C834="","",IFERROR(VLOOKUP(C834,সেটিং!$A$6:$B$13,2,FALSE),""))</f>
        <v/>
      </c>
      <c r="J834" s="9" t="n"/>
      <c r="K834" s="13">
        <f>IF(G834="","",IF(MONTH(G834)&gt;=7,YEAR(G834)+1,YEAR(G834)))</f>
        <v/>
      </c>
      <c r="L834" s="14">
        <f>IF(OR(H834="",K834="",সেটিং!$B$3&lt;K834),"",IF(J834="SL",MAX(0,H834-H834*I834*(সেটিং!$B$3-K834)),H834*(1-I834)^(সেটিং!$B$3-K834)))</f>
        <v/>
      </c>
      <c r="M834" s="14">
        <f>IF(L834="","",IF(J834="SL",MIN(H834*I834,L834),L834*I834))</f>
        <v/>
      </c>
      <c r="N834" s="14">
        <f>IF(L834="","",L834-M834)</f>
        <v/>
      </c>
      <c r="O834" s="14">
        <f>IF(N834="","",H834-N834)</f>
        <v/>
      </c>
      <c r="P834" s="9" t="n"/>
      <c r="Q834" s="9" t="n"/>
    </row>
    <row r="835">
      <c r="A835" s="9" t="n"/>
      <c r="B835" s="9" t="n"/>
      <c r="C835" s="9" t="n"/>
      <c r="D835" s="9" t="n"/>
      <c r="E835" s="9" t="n"/>
      <c r="F835" s="9" t="n"/>
      <c r="G835" s="10" t="n"/>
      <c r="H835" s="11" t="n"/>
      <c r="I835" s="12">
        <f>IF(C835="","",IFERROR(VLOOKUP(C835,সেটিং!$A$6:$B$13,2,FALSE),""))</f>
        <v/>
      </c>
      <c r="J835" s="9" t="n"/>
      <c r="K835" s="13">
        <f>IF(G835="","",IF(MONTH(G835)&gt;=7,YEAR(G835)+1,YEAR(G835)))</f>
        <v/>
      </c>
      <c r="L835" s="14">
        <f>IF(OR(H835="",K835="",সেটিং!$B$3&lt;K835),"",IF(J835="SL",MAX(0,H835-H835*I835*(সেটিং!$B$3-K835)),H835*(1-I835)^(সেটিং!$B$3-K835)))</f>
        <v/>
      </c>
      <c r="M835" s="14">
        <f>IF(L835="","",IF(J835="SL",MIN(H835*I835,L835),L835*I835))</f>
        <v/>
      </c>
      <c r="N835" s="14">
        <f>IF(L835="","",L835-M835)</f>
        <v/>
      </c>
      <c r="O835" s="14">
        <f>IF(N835="","",H835-N835)</f>
        <v/>
      </c>
      <c r="P835" s="9" t="n"/>
      <c r="Q835" s="9" t="n"/>
    </row>
    <row r="836">
      <c r="A836" s="9" t="n"/>
      <c r="B836" s="9" t="n"/>
      <c r="C836" s="9" t="n"/>
      <c r="D836" s="9" t="n"/>
      <c r="E836" s="9" t="n"/>
      <c r="F836" s="9" t="n"/>
      <c r="G836" s="10" t="n"/>
      <c r="H836" s="11" t="n"/>
      <c r="I836" s="12">
        <f>IF(C836="","",IFERROR(VLOOKUP(C836,সেটিং!$A$6:$B$13,2,FALSE),""))</f>
        <v/>
      </c>
      <c r="J836" s="9" t="n"/>
      <c r="K836" s="13">
        <f>IF(G836="","",IF(MONTH(G836)&gt;=7,YEAR(G836)+1,YEAR(G836)))</f>
        <v/>
      </c>
      <c r="L836" s="14">
        <f>IF(OR(H836="",K836="",সেটিং!$B$3&lt;K836),"",IF(J836="SL",MAX(0,H836-H836*I836*(সেটিং!$B$3-K836)),H836*(1-I836)^(সেটিং!$B$3-K836)))</f>
        <v/>
      </c>
      <c r="M836" s="14">
        <f>IF(L836="","",IF(J836="SL",MIN(H836*I836,L836),L836*I836))</f>
        <v/>
      </c>
      <c r="N836" s="14">
        <f>IF(L836="","",L836-M836)</f>
        <v/>
      </c>
      <c r="O836" s="14">
        <f>IF(N836="","",H836-N836)</f>
        <v/>
      </c>
      <c r="P836" s="9" t="n"/>
      <c r="Q836" s="9" t="n"/>
    </row>
    <row r="837">
      <c r="A837" s="9" t="n"/>
      <c r="B837" s="9" t="n"/>
      <c r="C837" s="9" t="n"/>
      <c r="D837" s="9" t="n"/>
      <c r="E837" s="9" t="n"/>
      <c r="F837" s="9" t="n"/>
      <c r="G837" s="10" t="n"/>
      <c r="H837" s="11" t="n"/>
      <c r="I837" s="12">
        <f>IF(C837="","",IFERROR(VLOOKUP(C837,সেটিং!$A$6:$B$13,2,FALSE),""))</f>
        <v/>
      </c>
      <c r="J837" s="9" t="n"/>
      <c r="K837" s="13">
        <f>IF(G837="","",IF(MONTH(G837)&gt;=7,YEAR(G837)+1,YEAR(G837)))</f>
        <v/>
      </c>
      <c r="L837" s="14">
        <f>IF(OR(H837="",K837="",সেটিং!$B$3&lt;K837),"",IF(J837="SL",MAX(0,H837-H837*I837*(সেটিং!$B$3-K837)),H837*(1-I837)^(সেটিং!$B$3-K837)))</f>
        <v/>
      </c>
      <c r="M837" s="14">
        <f>IF(L837="","",IF(J837="SL",MIN(H837*I837,L837),L837*I837))</f>
        <v/>
      </c>
      <c r="N837" s="14">
        <f>IF(L837="","",L837-M837)</f>
        <v/>
      </c>
      <c r="O837" s="14">
        <f>IF(N837="","",H837-N837)</f>
        <v/>
      </c>
      <c r="P837" s="9" t="n"/>
      <c r="Q837" s="9" t="n"/>
    </row>
    <row r="838">
      <c r="A838" s="9" t="n"/>
      <c r="B838" s="9" t="n"/>
      <c r="C838" s="9" t="n"/>
      <c r="D838" s="9" t="n"/>
      <c r="E838" s="9" t="n"/>
      <c r="F838" s="9" t="n"/>
      <c r="G838" s="10" t="n"/>
      <c r="H838" s="11" t="n"/>
      <c r="I838" s="12">
        <f>IF(C838="","",IFERROR(VLOOKUP(C838,সেটিং!$A$6:$B$13,2,FALSE),""))</f>
        <v/>
      </c>
      <c r="J838" s="9" t="n"/>
      <c r="K838" s="13">
        <f>IF(G838="","",IF(MONTH(G838)&gt;=7,YEAR(G838)+1,YEAR(G838)))</f>
        <v/>
      </c>
      <c r="L838" s="14">
        <f>IF(OR(H838="",K838="",সেটিং!$B$3&lt;K838),"",IF(J838="SL",MAX(0,H838-H838*I838*(সেটিং!$B$3-K838)),H838*(1-I838)^(সেটিং!$B$3-K838)))</f>
        <v/>
      </c>
      <c r="M838" s="14">
        <f>IF(L838="","",IF(J838="SL",MIN(H838*I838,L838),L838*I838))</f>
        <v/>
      </c>
      <c r="N838" s="14">
        <f>IF(L838="","",L838-M838)</f>
        <v/>
      </c>
      <c r="O838" s="14">
        <f>IF(N838="","",H838-N838)</f>
        <v/>
      </c>
      <c r="P838" s="9" t="n"/>
      <c r="Q838" s="9" t="n"/>
    </row>
    <row r="839">
      <c r="A839" s="9" t="n"/>
      <c r="B839" s="9" t="n"/>
      <c r="C839" s="9" t="n"/>
      <c r="D839" s="9" t="n"/>
      <c r="E839" s="9" t="n"/>
      <c r="F839" s="9" t="n"/>
      <c r="G839" s="10" t="n"/>
      <c r="H839" s="11" t="n"/>
      <c r="I839" s="12">
        <f>IF(C839="","",IFERROR(VLOOKUP(C839,সেটিং!$A$6:$B$13,2,FALSE),""))</f>
        <v/>
      </c>
      <c r="J839" s="9" t="n"/>
      <c r="K839" s="13">
        <f>IF(G839="","",IF(MONTH(G839)&gt;=7,YEAR(G839)+1,YEAR(G839)))</f>
        <v/>
      </c>
      <c r="L839" s="14">
        <f>IF(OR(H839="",K839="",সেটিং!$B$3&lt;K839),"",IF(J839="SL",MAX(0,H839-H839*I839*(সেটিং!$B$3-K839)),H839*(1-I839)^(সেটিং!$B$3-K839)))</f>
        <v/>
      </c>
      <c r="M839" s="14">
        <f>IF(L839="","",IF(J839="SL",MIN(H839*I839,L839),L839*I839))</f>
        <v/>
      </c>
      <c r="N839" s="14">
        <f>IF(L839="","",L839-M839)</f>
        <v/>
      </c>
      <c r="O839" s="14">
        <f>IF(N839="","",H839-N839)</f>
        <v/>
      </c>
      <c r="P839" s="9" t="n"/>
      <c r="Q839" s="9" t="n"/>
    </row>
    <row r="840">
      <c r="A840" s="9" t="n"/>
      <c r="B840" s="9" t="n"/>
      <c r="C840" s="9" t="n"/>
      <c r="D840" s="9" t="n"/>
      <c r="E840" s="9" t="n"/>
      <c r="F840" s="9" t="n"/>
      <c r="G840" s="10" t="n"/>
      <c r="H840" s="11" t="n"/>
      <c r="I840" s="12">
        <f>IF(C840="","",IFERROR(VLOOKUP(C840,সেটিং!$A$6:$B$13,2,FALSE),""))</f>
        <v/>
      </c>
      <c r="J840" s="9" t="n"/>
      <c r="K840" s="13">
        <f>IF(G840="","",IF(MONTH(G840)&gt;=7,YEAR(G840)+1,YEAR(G840)))</f>
        <v/>
      </c>
      <c r="L840" s="14">
        <f>IF(OR(H840="",K840="",সেটিং!$B$3&lt;K840),"",IF(J840="SL",MAX(0,H840-H840*I840*(সেটিং!$B$3-K840)),H840*(1-I840)^(সেটিং!$B$3-K840)))</f>
        <v/>
      </c>
      <c r="M840" s="14">
        <f>IF(L840="","",IF(J840="SL",MIN(H840*I840,L840),L840*I840))</f>
        <v/>
      </c>
      <c r="N840" s="14">
        <f>IF(L840="","",L840-M840)</f>
        <v/>
      </c>
      <c r="O840" s="14">
        <f>IF(N840="","",H840-N840)</f>
        <v/>
      </c>
      <c r="P840" s="9" t="n"/>
      <c r="Q840" s="9" t="n"/>
    </row>
    <row r="841">
      <c r="A841" s="9" t="n"/>
      <c r="B841" s="9" t="n"/>
      <c r="C841" s="9" t="n"/>
      <c r="D841" s="9" t="n"/>
      <c r="E841" s="9" t="n"/>
      <c r="F841" s="9" t="n"/>
      <c r="G841" s="10" t="n"/>
      <c r="H841" s="11" t="n"/>
      <c r="I841" s="12">
        <f>IF(C841="","",IFERROR(VLOOKUP(C841,সেটিং!$A$6:$B$13,2,FALSE),""))</f>
        <v/>
      </c>
      <c r="J841" s="9" t="n"/>
      <c r="K841" s="13">
        <f>IF(G841="","",IF(MONTH(G841)&gt;=7,YEAR(G841)+1,YEAR(G841)))</f>
        <v/>
      </c>
      <c r="L841" s="14">
        <f>IF(OR(H841="",K841="",সেটিং!$B$3&lt;K841),"",IF(J841="SL",MAX(0,H841-H841*I841*(সেটিং!$B$3-K841)),H841*(1-I841)^(সেটিং!$B$3-K841)))</f>
        <v/>
      </c>
      <c r="M841" s="14">
        <f>IF(L841="","",IF(J841="SL",MIN(H841*I841,L841),L841*I841))</f>
        <v/>
      </c>
      <c r="N841" s="14">
        <f>IF(L841="","",L841-M841)</f>
        <v/>
      </c>
      <c r="O841" s="14">
        <f>IF(N841="","",H841-N841)</f>
        <v/>
      </c>
      <c r="P841" s="9" t="n"/>
      <c r="Q841" s="9" t="n"/>
    </row>
    <row r="842">
      <c r="A842" s="9" t="n"/>
      <c r="B842" s="9" t="n"/>
      <c r="C842" s="9" t="n"/>
      <c r="D842" s="9" t="n"/>
      <c r="E842" s="9" t="n"/>
      <c r="F842" s="9" t="n"/>
      <c r="G842" s="10" t="n"/>
      <c r="H842" s="11" t="n"/>
      <c r="I842" s="12">
        <f>IF(C842="","",IFERROR(VLOOKUP(C842,সেটিং!$A$6:$B$13,2,FALSE),""))</f>
        <v/>
      </c>
      <c r="J842" s="9" t="n"/>
      <c r="K842" s="13">
        <f>IF(G842="","",IF(MONTH(G842)&gt;=7,YEAR(G842)+1,YEAR(G842)))</f>
        <v/>
      </c>
      <c r="L842" s="14">
        <f>IF(OR(H842="",K842="",সেটিং!$B$3&lt;K842),"",IF(J842="SL",MAX(0,H842-H842*I842*(সেটিং!$B$3-K842)),H842*(1-I842)^(সেটিং!$B$3-K842)))</f>
        <v/>
      </c>
      <c r="M842" s="14">
        <f>IF(L842="","",IF(J842="SL",MIN(H842*I842,L842),L842*I842))</f>
        <v/>
      </c>
      <c r="N842" s="14">
        <f>IF(L842="","",L842-M842)</f>
        <v/>
      </c>
      <c r="O842" s="14">
        <f>IF(N842="","",H842-N842)</f>
        <v/>
      </c>
      <c r="P842" s="9" t="n"/>
      <c r="Q842" s="9" t="n"/>
    </row>
    <row r="843">
      <c r="A843" s="9" t="n"/>
      <c r="B843" s="9" t="n"/>
      <c r="C843" s="9" t="n"/>
      <c r="D843" s="9" t="n"/>
      <c r="E843" s="9" t="n"/>
      <c r="F843" s="9" t="n"/>
      <c r="G843" s="10" t="n"/>
      <c r="H843" s="11" t="n"/>
      <c r="I843" s="12">
        <f>IF(C843="","",IFERROR(VLOOKUP(C843,সেটিং!$A$6:$B$13,2,FALSE),""))</f>
        <v/>
      </c>
      <c r="J843" s="9" t="n"/>
      <c r="K843" s="13">
        <f>IF(G843="","",IF(MONTH(G843)&gt;=7,YEAR(G843)+1,YEAR(G843)))</f>
        <v/>
      </c>
      <c r="L843" s="14">
        <f>IF(OR(H843="",K843="",সেটিং!$B$3&lt;K843),"",IF(J843="SL",MAX(0,H843-H843*I843*(সেটিং!$B$3-K843)),H843*(1-I843)^(সেটিং!$B$3-K843)))</f>
        <v/>
      </c>
      <c r="M843" s="14">
        <f>IF(L843="","",IF(J843="SL",MIN(H843*I843,L843),L843*I843))</f>
        <v/>
      </c>
      <c r="N843" s="14">
        <f>IF(L843="","",L843-M843)</f>
        <v/>
      </c>
      <c r="O843" s="14">
        <f>IF(N843="","",H843-N843)</f>
        <v/>
      </c>
      <c r="P843" s="9" t="n"/>
      <c r="Q843" s="9" t="n"/>
    </row>
    <row r="844">
      <c r="A844" s="9" t="n"/>
      <c r="B844" s="9" t="n"/>
      <c r="C844" s="9" t="n"/>
      <c r="D844" s="9" t="n"/>
      <c r="E844" s="9" t="n"/>
      <c r="F844" s="9" t="n"/>
      <c r="G844" s="10" t="n"/>
      <c r="H844" s="11" t="n"/>
      <c r="I844" s="12">
        <f>IF(C844="","",IFERROR(VLOOKUP(C844,সেটিং!$A$6:$B$13,2,FALSE),""))</f>
        <v/>
      </c>
      <c r="J844" s="9" t="n"/>
      <c r="K844" s="13">
        <f>IF(G844="","",IF(MONTH(G844)&gt;=7,YEAR(G844)+1,YEAR(G844)))</f>
        <v/>
      </c>
      <c r="L844" s="14">
        <f>IF(OR(H844="",K844="",সেটিং!$B$3&lt;K844),"",IF(J844="SL",MAX(0,H844-H844*I844*(সেটিং!$B$3-K844)),H844*(1-I844)^(সেটিং!$B$3-K844)))</f>
        <v/>
      </c>
      <c r="M844" s="14">
        <f>IF(L844="","",IF(J844="SL",MIN(H844*I844,L844),L844*I844))</f>
        <v/>
      </c>
      <c r="N844" s="14">
        <f>IF(L844="","",L844-M844)</f>
        <v/>
      </c>
      <c r="O844" s="14">
        <f>IF(N844="","",H844-N844)</f>
        <v/>
      </c>
      <c r="P844" s="9" t="n"/>
      <c r="Q844" s="9" t="n"/>
    </row>
    <row r="845">
      <c r="A845" s="9" t="n"/>
      <c r="B845" s="9" t="n"/>
      <c r="C845" s="9" t="n"/>
      <c r="D845" s="9" t="n"/>
      <c r="E845" s="9" t="n"/>
      <c r="F845" s="9" t="n"/>
      <c r="G845" s="10" t="n"/>
      <c r="H845" s="11" t="n"/>
      <c r="I845" s="12">
        <f>IF(C845="","",IFERROR(VLOOKUP(C845,সেটিং!$A$6:$B$13,2,FALSE),""))</f>
        <v/>
      </c>
      <c r="J845" s="9" t="n"/>
      <c r="K845" s="13">
        <f>IF(G845="","",IF(MONTH(G845)&gt;=7,YEAR(G845)+1,YEAR(G845)))</f>
        <v/>
      </c>
      <c r="L845" s="14">
        <f>IF(OR(H845="",K845="",সেটিং!$B$3&lt;K845),"",IF(J845="SL",MAX(0,H845-H845*I845*(সেটিং!$B$3-K845)),H845*(1-I845)^(সেটিং!$B$3-K845)))</f>
        <v/>
      </c>
      <c r="M845" s="14">
        <f>IF(L845="","",IF(J845="SL",MIN(H845*I845,L845),L845*I845))</f>
        <v/>
      </c>
      <c r="N845" s="14">
        <f>IF(L845="","",L845-M845)</f>
        <v/>
      </c>
      <c r="O845" s="14">
        <f>IF(N845="","",H845-N845)</f>
        <v/>
      </c>
      <c r="P845" s="9" t="n"/>
      <c r="Q845" s="9" t="n"/>
    </row>
    <row r="846">
      <c r="A846" s="9" t="n"/>
      <c r="B846" s="9" t="n"/>
      <c r="C846" s="9" t="n"/>
      <c r="D846" s="9" t="n"/>
      <c r="E846" s="9" t="n"/>
      <c r="F846" s="9" t="n"/>
      <c r="G846" s="10" t="n"/>
      <c r="H846" s="11" t="n"/>
      <c r="I846" s="12">
        <f>IF(C846="","",IFERROR(VLOOKUP(C846,সেটিং!$A$6:$B$13,2,FALSE),""))</f>
        <v/>
      </c>
      <c r="J846" s="9" t="n"/>
      <c r="K846" s="13">
        <f>IF(G846="","",IF(MONTH(G846)&gt;=7,YEAR(G846)+1,YEAR(G846)))</f>
        <v/>
      </c>
      <c r="L846" s="14">
        <f>IF(OR(H846="",K846="",সেটিং!$B$3&lt;K846),"",IF(J846="SL",MAX(0,H846-H846*I846*(সেটিং!$B$3-K846)),H846*(1-I846)^(সেটিং!$B$3-K846)))</f>
        <v/>
      </c>
      <c r="M846" s="14">
        <f>IF(L846="","",IF(J846="SL",MIN(H846*I846,L846),L846*I846))</f>
        <v/>
      </c>
      <c r="N846" s="14">
        <f>IF(L846="","",L846-M846)</f>
        <v/>
      </c>
      <c r="O846" s="14">
        <f>IF(N846="","",H846-N846)</f>
        <v/>
      </c>
      <c r="P846" s="9" t="n"/>
      <c r="Q846" s="9" t="n"/>
    </row>
    <row r="847">
      <c r="A847" s="9" t="n"/>
      <c r="B847" s="9" t="n"/>
      <c r="C847" s="9" t="n"/>
      <c r="D847" s="9" t="n"/>
      <c r="E847" s="9" t="n"/>
      <c r="F847" s="9" t="n"/>
      <c r="G847" s="10" t="n"/>
      <c r="H847" s="11" t="n"/>
      <c r="I847" s="12">
        <f>IF(C847="","",IFERROR(VLOOKUP(C847,সেটিং!$A$6:$B$13,2,FALSE),""))</f>
        <v/>
      </c>
      <c r="J847" s="9" t="n"/>
      <c r="K847" s="13">
        <f>IF(G847="","",IF(MONTH(G847)&gt;=7,YEAR(G847)+1,YEAR(G847)))</f>
        <v/>
      </c>
      <c r="L847" s="14">
        <f>IF(OR(H847="",K847="",সেটিং!$B$3&lt;K847),"",IF(J847="SL",MAX(0,H847-H847*I847*(সেটিং!$B$3-K847)),H847*(1-I847)^(সেটিং!$B$3-K847)))</f>
        <v/>
      </c>
      <c r="M847" s="14">
        <f>IF(L847="","",IF(J847="SL",MIN(H847*I847,L847),L847*I847))</f>
        <v/>
      </c>
      <c r="N847" s="14">
        <f>IF(L847="","",L847-M847)</f>
        <v/>
      </c>
      <c r="O847" s="14">
        <f>IF(N847="","",H847-N847)</f>
        <v/>
      </c>
      <c r="P847" s="9" t="n"/>
      <c r="Q847" s="9" t="n"/>
    </row>
    <row r="848">
      <c r="A848" s="9" t="n"/>
      <c r="B848" s="9" t="n"/>
      <c r="C848" s="9" t="n"/>
      <c r="D848" s="9" t="n"/>
      <c r="E848" s="9" t="n"/>
      <c r="F848" s="9" t="n"/>
      <c r="G848" s="10" t="n"/>
      <c r="H848" s="11" t="n"/>
      <c r="I848" s="12">
        <f>IF(C848="","",IFERROR(VLOOKUP(C848,সেটিং!$A$6:$B$13,2,FALSE),""))</f>
        <v/>
      </c>
      <c r="J848" s="9" t="n"/>
      <c r="K848" s="13">
        <f>IF(G848="","",IF(MONTH(G848)&gt;=7,YEAR(G848)+1,YEAR(G848)))</f>
        <v/>
      </c>
      <c r="L848" s="14">
        <f>IF(OR(H848="",K848="",সেটিং!$B$3&lt;K848),"",IF(J848="SL",MAX(0,H848-H848*I848*(সেটিং!$B$3-K848)),H848*(1-I848)^(সেটিং!$B$3-K848)))</f>
        <v/>
      </c>
      <c r="M848" s="14">
        <f>IF(L848="","",IF(J848="SL",MIN(H848*I848,L848),L848*I848))</f>
        <v/>
      </c>
      <c r="N848" s="14">
        <f>IF(L848="","",L848-M848)</f>
        <v/>
      </c>
      <c r="O848" s="14">
        <f>IF(N848="","",H848-N848)</f>
        <v/>
      </c>
      <c r="P848" s="9" t="n"/>
      <c r="Q848" s="9" t="n"/>
    </row>
    <row r="849">
      <c r="A849" s="9" t="n"/>
      <c r="B849" s="9" t="n"/>
      <c r="C849" s="9" t="n"/>
      <c r="D849" s="9" t="n"/>
      <c r="E849" s="9" t="n"/>
      <c r="F849" s="9" t="n"/>
      <c r="G849" s="10" t="n"/>
      <c r="H849" s="11" t="n"/>
      <c r="I849" s="12">
        <f>IF(C849="","",IFERROR(VLOOKUP(C849,সেটিং!$A$6:$B$13,2,FALSE),""))</f>
        <v/>
      </c>
      <c r="J849" s="9" t="n"/>
      <c r="K849" s="13">
        <f>IF(G849="","",IF(MONTH(G849)&gt;=7,YEAR(G849)+1,YEAR(G849)))</f>
        <v/>
      </c>
      <c r="L849" s="14">
        <f>IF(OR(H849="",K849="",সেটিং!$B$3&lt;K849),"",IF(J849="SL",MAX(0,H849-H849*I849*(সেটিং!$B$3-K849)),H849*(1-I849)^(সেটিং!$B$3-K849)))</f>
        <v/>
      </c>
      <c r="M849" s="14">
        <f>IF(L849="","",IF(J849="SL",MIN(H849*I849,L849),L849*I849))</f>
        <v/>
      </c>
      <c r="N849" s="14">
        <f>IF(L849="","",L849-M849)</f>
        <v/>
      </c>
      <c r="O849" s="14">
        <f>IF(N849="","",H849-N849)</f>
        <v/>
      </c>
      <c r="P849" s="9" t="n"/>
      <c r="Q849" s="9" t="n"/>
    </row>
    <row r="850">
      <c r="A850" s="9" t="n"/>
      <c r="B850" s="9" t="n"/>
      <c r="C850" s="9" t="n"/>
      <c r="D850" s="9" t="n"/>
      <c r="E850" s="9" t="n"/>
      <c r="F850" s="9" t="n"/>
      <c r="G850" s="10" t="n"/>
      <c r="H850" s="11" t="n"/>
      <c r="I850" s="12">
        <f>IF(C850="","",IFERROR(VLOOKUP(C850,সেটিং!$A$6:$B$13,2,FALSE),""))</f>
        <v/>
      </c>
      <c r="J850" s="9" t="n"/>
      <c r="K850" s="13">
        <f>IF(G850="","",IF(MONTH(G850)&gt;=7,YEAR(G850)+1,YEAR(G850)))</f>
        <v/>
      </c>
      <c r="L850" s="14">
        <f>IF(OR(H850="",K850="",সেটিং!$B$3&lt;K850),"",IF(J850="SL",MAX(0,H850-H850*I850*(সেটিং!$B$3-K850)),H850*(1-I850)^(সেটিং!$B$3-K850)))</f>
        <v/>
      </c>
      <c r="M850" s="14">
        <f>IF(L850="","",IF(J850="SL",MIN(H850*I850,L850),L850*I850))</f>
        <v/>
      </c>
      <c r="N850" s="14">
        <f>IF(L850="","",L850-M850)</f>
        <v/>
      </c>
      <c r="O850" s="14">
        <f>IF(N850="","",H850-N850)</f>
        <v/>
      </c>
      <c r="P850" s="9" t="n"/>
      <c r="Q850" s="9" t="n"/>
    </row>
    <row r="851">
      <c r="A851" s="9" t="n"/>
      <c r="B851" s="9" t="n"/>
      <c r="C851" s="9" t="n"/>
      <c r="D851" s="9" t="n"/>
      <c r="E851" s="9" t="n"/>
      <c r="F851" s="9" t="n"/>
      <c r="G851" s="10" t="n"/>
      <c r="H851" s="11" t="n"/>
      <c r="I851" s="12">
        <f>IF(C851="","",IFERROR(VLOOKUP(C851,সেটিং!$A$6:$B$13,2,FALSE),""))</f>
        <v/>
      </c>
      <c r="J851" s="9" t="n"/>
      <c r="K851" s="13">
        <f>IF(G851="","",IF(MONTH(G851)&gt;=7,YEAR(G851)+1,YEAR(G851)))</f>
        <v/>
      </c>
      <c r="L851" s="14">
        <f>IF(OR(H851="",K851="",সেটিং!$B$3&lt;K851),"",IF(J851="SL",MAX(0,H851-H851*I851*(সেটিং!$B$3-K851)),H851*(1-I851)^(সেটিং!$B$3-K851)))</f>
        <v/>
      </c>
      <c r="M851" s="14">
        <f>IF(L851="","",IF(J851="SL",MIN(H851*I851,L851),L851*I851))</f>
        <v/>
      </c>
      <c r="N851" s="14">
        <f>IF(L851="","",L851-M851)</f>
        <v/>
      </c>
      <c r="O851" s="14">
        <f>IF(N851="","",H851-N851)</f>
        <v/>
      </c>
      <c r="P851" s="9" t="n"/>
      <c r="Q851" s="9" t="n"/>
    </row>
    <row r="852">
      <c r="A852" s="9" t="n"/>
      <c r="B852" s="9" t="n"/>
      <c r="C852" s="9" t="n"/>
      <c r="D852" s="9" t="n"/>
      <c r="E852" s="9" t="n"/>
      <c r="F852" s="9" t="n"/>
      <c r="G852" s="10" t="n"/>
      <c r="H852" s="11" t="n"/>
      <c r="I852" s="12">
        <f>IF(C852="","",IFERROR(VLOOKUP(C852,সেটিং!$A$6:$B$13,2,FALSE),""))</f>
        <v/>
      </c>
      <c r="J852" s="9" t="n"/>
      <c r="K852" s="13">
        <f>IF(G852="","",IF(MONTH(G852)&gt;=7,YEAR(G852)+1,YEAR(G852)))</f>
        <v/>
      </c>
      <c r="L852" s="14">
        <f>IF(OR(H852="",K852="",সেটিং!$B$3&lt;K852),"",IF(J852="SL",MAX(0,H852-H852*I852*(সেটিং!$B$3-K852)),H852*(1-I852)^(সেটিং!$B$3-K852)))</f>
        <v/>
      </c>
      <c r="M852" s="14">
        <f>IF(L852="","",IF(J852="SL",MIN(H852*I852,L852),L852*I852))</f>
        <v/>
      </c>
      <c r="N852" s="14">
        <f>IF(L852="","",L852-M852)</f>
        <v/>
      </c>
      <c r="O852" s="14">
        <f>IF(N852="","",H852-N852)</f>
        <v/>
      </c>
      <c r="P852" s="9" t="n"/>
      <c r="Q852" s="9" t="n"/>
    </row>
    <row r="853">
      <c r="A853" s="9" t="n"/>
      <c r="B853" s="9" t="n"/>
      <c r="C853" s="9" t="n"/>
      <c r="D853" s="9" t="n"/>
      <c r="E853" s="9" t="n"/>
      <c r="F853" s="9" t="n"/>
      <c r="G853" s="10" t="n"/>
      <c r="H853" s="11" t="n"/>
      <c r="I853" s="12">
        <f>IF(C853="","",IFERROR(VLOOKUP(C853,সেটিং!$A$6:$B$13,2,FALSE),""))</f>
        <v/>
      </c>
      <c r="J853" s="9" t="n"/>
      <c r="K853" s="13">
        <f>IF(G853="","",IF(MONTH(G853)&gt;=7,YEAR(G853)+1,YEAR(G853)))</f>
        <v/>
      </c>
      <c r="L853" s="14">
        <f>IF(OR(H853="",K853="",সেটিং!$B$3&lt;K853),"",IF(J853="SL",MAX(0,H853-H853*I853*(সেটিং!$B$3-K853)),H853*(1-I853)^(সেটিং!$B$3-K853)))</f>
        <v/>
      </c>
      <c r="M853" s="14">
        <f>IF(L853="","",IF(J853="SL",MIN(H853*I853,L853),L853*I853))</f>
        <v/>
      </c>
      <c r="N853" s="14">
        <f>IF(L853="","",L853-M853)</f>
        <v/>
      </c>
      <c r="O853" s="14">
        <f>IF(N853="","",H853-N853)</f>
        <v/>
      </c>
      <c r="P853" s="9" t="n"/>
      <c r="Q853" s="9" t="n"/>
    </row>
    <row r="854">
      <c r="A854" s="9" t="n"/>
      <c r="B854" s="9" t="n"/>
      <c r="C854" s="9" t="n"/>
      <c r="D854" s="9" t="n"/>
      <c r="E854" s="9" t="n"/>
      <c r="F854" s="9" t="n"/>
      <c r="G854" s="10" t="n"/>
      <c r="H854" s="11" t="n"/>
      <c r="I854" s="12">
        <f>IF(C854="","",IFERROR(VLOOKUP(C854,সেটিং!$A$6:$B$13,2,FALSE),""))</f>
        <v/>
      </c>
      <c r="J854" s="9" t="n"/>
      <c r="K854" s="13">
        <f>IF(G854="","",IF(MONTH(G854)&gt;=7,YEAR(G854)+1,YEAR(G854)))</f>
        <v/>
      </c>
      <c r="L854" s="14">
        <f>IF(OR(H854="",K854="",সেটিং!$B$3&lt;K854),"",IF(J854="SL",MAX(0,H854-H854*I854*(সেটিং!$B$3-K854)),H854*(1-I854)^(সেটিং!$B$3-K854)))</f>
        <v/>
      </c>
      <c r="M854" s="14">
        <f>IF(L854="","",IF(J854="SL",MIN(H854*I854,L854),L854*I854))</f>
        <v/>
      </c>
      <c r="N854" s="14">
        <f>IF(L854="","",L854-M854)</f>
        <v/>
      </c>
      <c r="O854" s="14">
        <f>IF(N854="","",H854-N854)</f>
        <v/>
      </c>
      <c r="P854" s="9" t="n"/>
      <c r="Q854" s="9" t="n"/>
    </row>
    <row r="855">
      <c r="A855" s="9" t="n"/>
      <c r="B855" s="9" t="n"/>
      <c r="C855" s="9" t="n"/>
      <c r="D855" s="9" t="n"/>
      <c r="E855" s="9" t="n"/>
      <c r="F855" s="9" t="n"/>
      <c r="G855" s="10" t="n"/>
      <c r="H855" s="11" t="n"/>
      <c r="I855" s="12">
        <f>IF(C855="","",IFERROR(VLOOKUP(C855,সেটিং!$A$6:$B$13,2,FALSE),""))</f>
        <v/>
      </c>
      <c r="J855" s="9" t="n"/>
      <c r="K855" s="13">
        <f>IF(G855="","",IF(MONTH(G855)&gt;=7,YEAR(G855)+1,YEAR(G855)))</f>
        <v/>
      </c>
      <c r="L855" s="14">
        <f>IF(OR(H855="",K855="",সেটিং!$B$3&lt;K855),"",IF(J855="SL",MAX(0,H855-H855*I855*(সেটিং!$B$3-K855)),H855*(1-I855)^(সেটিং!$B$3-K855)))</f>
        <v/>
      </c>
      <c r="M855" s="14">
        <f>IF(L855="","",IF(J855="SL",MIN(H855*I855,L855),L855*I855))</f>
        <v/>
      </c>
      <c r="N855" s="14">
        <f>IF(L855="","",L855-M855)</f>
        <v/>
      </c>
      <c r="O855" s="14">
        <f>IF(N855="","",H855-N855)</f>
        <v/>
      </c>
      <c r="P855" s="9" t="n"/>
      <c r="Q855" s="9" t="n"/>
    </row>
    <row r="856">
      <c r="A856" s="9" t="n"/>
      <c r="B856" s="9" t="n"/>
      <c r="C856" s="9" t="n"/>
      <c r="D856" s="9" t="n"/>
      <c r="E856" s="9" t="n"/>
      <c r="F856" s="9" t="n"/>
      <c r="G856" s="10" t="n"/>
      <c r="H856" s="11" t="n"/>
      <c r="I856" s="12">
        <f>IF(C856="","",IFERROR(VLOOKUP(C856,সেটিং!$A$6:$B$13,2,FALSE),""))</f>
        <v/>
      </c>
      <c r="J856" s="9" t="n"/>
      <c r="K856" s="13">
        <f>IF(G856="","",IF(MONTH(G856)&gt;=7,YEAR(G856)+1,YEAR(G856)))</f>
        <v/>
      </c>
      <c r="L856" s="14">
        <f>IF(OR(H856="",K856="",সেটিং!$B$3&lt;K856),"",IF(J856="SL",MAX(0,H856-H856*I856*(সেটিং!$B$3-K856)),H856*(1-I856)^(সেটিং!$B$3-K856)))</f>
        <v/>
      </c>
      <c r="M856" s="14">
        <f>IF(L856="","",IF(J856="SL",MIN(H856*I856,L856),L856*I856))</f>
        <v/>
      </c>
      <c r="N856" s="14">
        <f>IF(L856="","",L856-M856)</f>
        <v/>
      </c>
      <c r="O856" s="14">
        <f>IF(N856="","",H856-N856)</f>
        <v/>
      </c>
      <c r="P856" s="9" t="n"/>
      <c r="Q856" s="9" t="n"/>
    </row>
    <row r="857">
      <c r="A857" s="9" t="n"/>
      <c r="B857" s="9" t="n"/>
      <c r="C857" s="9" t="n"/>
      <c r="D857" s="9" t="n"/>
      <c r="E857" s="9" t="n"/>
      <c r="F857" s="9" t="n"/>
      <c r="G857" s="10" t="n"/>
      <c r="H857" s="11" t="n"/>
      <c r="I857" s="12">
        <f>IF(C857="","",IFERROR(VLOOKUP(C857,সেটিং!$A$6:$B$13,2,FALSE),""))</f>
        <v/>
      </c>
      <c r="J857" s="9" t="n"/>
      <c r="K857" s="13">
        <f>IF(G857="","",IF(MONTH(G857)&gt;=7,YEAR(G857)+1,YEAR(G857)))</f>
        <v/>
      </c>
      <c r="L857" s="14">
        <f>IF(OR(H857="",K857="",সেটিং!$B$3&lt;K857),"",IF(J857="SL",MAX(0,H857-H857*I857*(সেটিং!$B$3-K857)),H857*(1-I857)^(সেটিং!$B$3-K857)))</f>
        <v/>
      </c>
      <c r="M857" s="14">
        <f>IF(L857="","",IF(J857="SL",MIN(H857*I857,L857),L857*I857))</f>
        <v/>
      </c>
      <c r="N857" s="14">
        <f>IF(L857="","",L857-M857)</f>
        <v/>
      </c>
      <c r="O857" s="14">
        <f>IF(N857="","",H857-N857)</f>
        <v/>
      </c>
      <c r="P857" s="9" t="n"/>
      <c r="Q857" s="9" t="n"/>
    </row>
    <row r="858">
      <c r="A858" s="9" t="n"/>
      <c r="B858" s="9" t="n"/>
      <c r="C858" s="9" t="n"/>
      <c r="D858" s="9" t="n"/>
      <c r="E858" s="9" t="n"/>
      <c r="F858" s="9" t="n"/>
      <c r="G858" s="10" t="n"/>
      <c r="H858" s="11" t="n"/>
      <c r="I858" s="12">
        <f>IF(C858="","",IFERROR(VLOOKUP(C858,সেটিং!$A$6:$B$13,2,FALSE),""))</f>
        <v/>
      </c>
      <c r="J858" s="9" t="n"/>
      <c r="K858" s="13">
        <f>IF(G858="","",IF(MONTH(G858)&gt;=7,YEAR(G858)+1,YEAR(G858)))</f>
        <v/>
      </c>
      <c r="L858" s="14">
        <f>IF(OR(H858="",K858="",সেটিং!$B$3&lt;K858),"",IF(J858="SL",MAX(0,H858-H858*I858*(সেটিং!$B$3-K858)),H858*(1-I858)^(সেটিং!$B$3-K858)))</f>
        <v/>
      </c>
      <c r="M858" s="14">
        <f>IF(L858="","",IF(J858="SL",MIN(H858*I858,L858),L858*I858))</f>
        <v/>
      </c>
      <c r="N858" s="14">
        <f>IF(L858="","",L858-M858)</f>
        <v/>
      </c>
      <c r="O858" s="14">
        <f>IF(N858="","",H858-N858)</f>
        <v/>
      </c>
      <c r="P858" s="9" t="n"/>
      <c r="Q858" s="9" t="n"/>
    </row>
    <row r="859">
      <c r="A859" s="9" t="n"/>
      <c r="B859" s="9" t="n"/>
      <c r="C859" s="9" t="n"/>
      <c r="D859" s="9" t="n"/>
      <c r="E859" s="9" t="n"/>
      <c r="F859" s="9" t="n"/>
      <c r="G859" s="10" t="n"/>
      <c r="H859" s="11" t="n"/>
      <c r="I859" s="12">
        <f>IF(C859="","",IFERROR(VLOOKUP(C859,সেটিং!$A$6:$B$13,2,FALSE),""))</f>
        <v/>
      </c>
      <c r="J859" s="9" t="n"/>
      <c r="K859" s="13">
        <f>IF(G859="","",IF(MONTH(G859)&gt;=7,YEAR(G859)+1,YEAR(G859)))</f>
        <v/>
      </c>
      <c r="L859" s="14">
        <f>IF(OR(H859="",K859="",সেটিং!$B$3&lt;K859),"",IF(J859="SL",MAX(0,H859-H859*I859*(সেটিং!$B$3-K859)),H859*(1-I859)^(সেটিং!$B$3-K859)))</f>
        <v/>
      </c>
      <c r="M859" s="14">
        <f>IF(L859="","",IF(J859="SL",MIN(H859*I859,L859),L859*I859))</f>
        <v/>
      </c>
      <c r="N859" s="14">
        <f>IF(L859="","",L859-M859)</f>
        <v/>
      </c>
      <c r="O859" s="14">
        <f>IF(N859="","",H859-N859)</f>
        <v/>
      </c>
      <c r="P859" s="9" t="n"/>
      <c r="Q859" s="9" t="n"/>
    </row>
    <row r="860">
      <c r="A860" s="9" t="n"/>
      <c r="B860" s="9" t="n"/>
      <c r="C860" s="9" t="n"/>
      <c r="D860" s="9" t="n"/>
      <c r="E860" s="9" t="n"/>
      <c r="F860" s="9" t="n"/>
      <c r="G860" s="10" t="n"/>
      <c r="H860" s="11" t="n"/>
      <c r="I860" s="12">
        <f>IF(C860="","",IFERROR(VLOOKUP(C860,সেটিং!$A$6:$B$13,2,FALSE),""))</f>
        <v/>
      </c>
      <c r="J860" s="9" t="n"/>
      <c r="K860" s="13">
        <f>IF(G860="","",IF(MONTH(G860)&gt;=7,YEAR(G860)+1,YEAR(G860)))</f>
        <v/>
      </c>
      <c r="L860" s="14">
        <f>IF(OR(H860="",K860="",সেটিং!$B$3&lt;K860),"",IF(J860="SL",MAX(0,H860-H860*I860*(সেটিং!$B$3-K860)),H860*(1-I860)^(সেটিং!$B$3-K860)))</f>
        <v/>
      </c>
      <c r="M860" s="14">
        <f>IF(L860="","",IF(J860="SL",MIN(H860*I860,L860),L860*I860))</f>
        <v/>
      </c>
      <c r="N860" s="14">
        <f>IF(L860="","",L860-M860)</f>
        <v/>
      </c>
      <c r="O860" s="14">
        <f>IF(N860="","",H860-N860)</f>
        <v/>
      </c>
      <c r="P860" s="9" t="n"/>
      <c r="Q860" s="9" t="n"/>
    </row>
    <row r="861">
      <c r="A861" s="9" t="n"/>
      <c r="B861" s="9" t="n"/>
      <c r="C861" s="9" t="n"/>
      <c r="D861" s="9" t="n"/>
      <c r="E861" s="9" t="n"/>
      <c r="F861" s="9" t="n"/>
      <c r="G861" s="10" t="n"/>
      <c r="H861" s="11" t="n"/>
      <c r="I861" s="12">
        <f>IF(C861="","",IFERROR(VLOOKUP(C861,সেটিং!$A$6:$B$13,2,FALSE),""))</f>
        <v/>
      </c>
      <c r="J861" s="9" t="n"/>
      <c r="K861" s="13">
        <f>IF(G861="","",IF(MONTH(G861)&gt;=7,YEAR(G861)+1,YEAR(G861)))</f>
        <v/>
      </c>
      <c r="L861" s="14">
        <f>IF(OR(H861="",K861="",সেটিং!$B$3&lt;K861),"",IF(J861="SL",MAX(0,H861-H861*I861*(সেটিং!$B$3-K861)),H861*(1-I861)^(সেটিং!$B$3-K861)))</f>
        <v/>
      </c>
      <c r="M861" s="14">
        <f>IF(L861="","",IF(J861="SL",MIN(H861*I861,L861),L861*I861))</f>
        <v/>
      </c>
      <c r="N861" s="14">
        <f>IF(L861="","",L861-M861)</f>
        <v/>
      </c>
      <c r="O861" s="14">
        <f>IF(N861="","",H861-N861)</f>
        <v/>
      </c>
      <c r="P861" s="9" t="n"/>
      <c r="Q861" s="9" t="n"/>
    </row>
    <row r="862">
      <c r="A862" s="9" t="n"/>
      <c r="B862" s="9" t="n"/>
      <c r="C862" s="9" t="n"/>
      <c r="D862" s="9" t="n"/>
      <c r="E862" s="9" t="n"/>
      <c r="F862" s="9" t="n"/>
      <c r="G862" s="10" t="n"/>
      <c r="H862" s="11" t="n"/>
      <c r="I862" s="12">
        <f>IF(C862="","",IFERROR(VLOOKUP(C862,সেটিং!$A$6:$B$13,2,FALSE),""))</f>
        <v/>
      </c>
      <c r="J862" s="9" t="n"/>
      <c r="K862" s="13">
        <f>IF(G862="","",IF(MONTH(G862)&gt;=7,YEAR(G862)+1,YEAR(G862)))</f>
        <v/>
      </c>
      <c r="L862" s="14">
        <f>IF(OR(H862="",K862="",সেটিং!$B$3&lt;K862),"",IF(J862="SL",MAX(0,H862-H862*I862*(সেটিং!$B$3-K862)),H862*(1-I862)^(সেটিং!$B$3-K862)))</f>
        <v/>
      </c>
      <c r="M862" s="14">
        <f>IF(L862="","",IF(J862="SL",MIN(H862*I862,L862),L862*I862))</f>
        <v/>
      </c>
      <c r="N862" s="14">
        <f>IF(L862="","",L862-M862)</f>
        <v/>
      </c>
      <c r="O862" s="14">
        <f>IF(N862="","",H862-N862)</f>
        <v/>
      </c>
      <c r="P862" s="9" t="n"/>
      <c r="Q862" s="9" t="n"/>
    </row>
    <row r="863">
      <c r="A863" s="9" t="n"/>
      <c r="B863" s="9" t="n"/>
      <c r="C863" s="9" t="n"/>
      <c r="D863" s="9" t="n"/>
      <c r="E863" s="9" t="n"/>
      <c r="F863" s="9" t="n"/>
      <c r="G863" s="10" t="n"/>
      <c r="H863" s="11" t="n"/>
      <c r="I863" s="12">
        <f>IF(C863="","",IFERROR(VLOOKUP(C863,সেটিং!$A$6:$B$13,2,FALSE),""))</f>
        <v/>
      </c>
      <c r="J863" s="9" t="n"/>
      <c r="K863" s="13">
        <f>IF(G863="","",IF(MONTH(G863)&gt;=7,YEAR(G863)+1,YEAR(G863)))</f>
        <v/>
      </c>
      <c r="L863" s="14">
        <f>IF(OR(H863="",K863="",সেটিং!$B$3&lt;K863),"",IF(J863="SL",MAX(0,H863-H863*I863*(সেটিং!$B$3-K863)),H863*(1-I863)^(সেটিং!$B$3-K863)))</f>
        <v/>
      </c>
      <c r="M863" s="14">
        <f>IF(L863="","",IF(J863="SL",MIN(H863*I863,L863),L863*I863))</f>
        <v/>
      </c>
      <c r="N863" s="14">
        <f>IF(L863="","",L863-M863)</f>
        <v/>
      </c>
      <c r="O863" s="14">
        <f>IF(N863="","",H863-N863)</f>
        <v/>
      </c>
      <c r="P863" s="9" t="n"/>
      <c r="Q863" s="9" t="n"/>
    </row>
    <row r="864">
      <c r="A864" s="9" t="n"/>
      <c r="B864" s="9" t="n"/>
      <c r="C864" s="9" t="n"/>
      <c r="D864" s="9" t="n"/>
      <c r="E864" s="9" t="n"/>
      <c r="F864" s="9" t="n"/>
      <c r="G864" s="10" t="n"/>
      <c r="H864" s="11" t="n"/>
      <c r="I864" s="12">
        <f>IF(C864="","",IFERROR(VLOOKUP(C864,সেটিং!$A$6:$B$13,2,FALSE),""))</f>
        <v/>
      </c>
      <c r="J864" s="9" t="n"/>
      <c r="K864" s="13">
        <f>IF(G864="","",IF(MONTH(G864)&gt;=7,YEAR(G864)+1,YEAR(G864)))</f>
        <v/>
      </c>
      <c r="L864" s="14">
        <f>IF(OR(H864="",K864="",সেটিং!$B$3&lt;K864),"",IF(J864="SL",MAX(0,H864-H864*I864*(সেটিং!$B$3-K864)),H864*(1-I864)^(সেটিং!$B$3-K864)))</f>
        <v/>
      </c>
      <c r="M864" s="14">
        <f>IF(L864="","",IF(J864="SL",MIN(H864*I864,L864),L864*I864))</f>
        <v/>
      </c>
      <c r="N864" s="14">
        <f>IF(L864="","",L864-M864)</f>
        <v/>
      </c>
      <c r="O864" s="14">
        <f>IF(N864="","",H864-N864)</f>
        <v/>
      </c>
      <c r="P864" s="9" t="n"/>
      <c r="Q864" s="9" t="n"/>
    </row>
    <row r="865">
      <c r="A865" s="9" t="n"/>
      <c r="B865" s="9" t="n"/>
      <c r="C865" s="9" t="n"/>
      <c r="D865" s="9" t="n"/>
      <c r="E865" s="9" t="n"/>
      <c r="F865" s="9" t="n"/>
      <c r="G865" s="10" t="n"/>
      <c r="H865" s="11" t="n"/>
      <c r="I865" s="12">
        <f>IF(C865="","",IFERROR(VLOOKUP(C865,সেটিং!$A$6:$B$13,2,FALSE),""))</f>
        <v/>
      </c>
      <c r="J865" s="9" t="n"/>
      <c r="K865" s="13">
        <f>IF(G865="","",IF(MONTH(G865)&gt;=7,YEAR(G865)+1,YEAR(G865)))</f>
        <v/>
      </c>
      <c r="L865" s="14">
        <f>IF(OR(H865="",K865="",সেটিং!$B$3&lt;K865),"",IF(J865="SL",MAX(0,H865-H865*I865*(সেটিং!$B$3-K865)),H865*(1-I865)^(সেটিং!$B$3-K865)))</f>
        <v/>
      </c>
      <c r="M865" s="14">
        <f>IF(L865="","",IF(J865="SL",MIN(H865*I865,L865),L865*I865))</f>
        <v/>
      </c>
      <c r="N865" s="14">
        <f>IF(L865="","",L865-M865)</f>
        <v/>
      </c>
      <c r="O865" s="14">
        <f>IF(N865="","",H865-N865)</f>
        <v/>
      </c>
      <c r="P865" s="9" t="n"/>
      <c r="Q865" s="9" t="n"/>
    </row>
    <row r="866">
      <c r="A866" s="9" t="n"/>
      <c r="B866" s="9" t="n"/>
      <c r="C866" s="9" t="n"/>
      <c r="D866" s="9" t="n"/>
      <c r="E866" s="9" t="n"/>
      <c r="F866" s="9" t="n"/>
      <c r="G866" s="10" t="n"/>
      <c r="H866" s="11" t="n"/>
      <c r="I866" s="12">
        <f>IF(C866="","",IFERROR(VLOOKUP(C866,সেটিং!$A$6:$B$13,2,FALSE),""))</f>
        <v/>
      </c>
      <c r="J866" s="9" t="n"/>
      <c r="K866" s="13">
        <f>IF(G866="","",IF(MONTH(G866)&gt;=7,YEAR(G866)+1,YEAR(G866)))</f>
        <v/>
      </c>
      <c r="L866" s="14">
        <f>IF(OR(H866="",K866="",সেটিং!$B$3&lt;K866),"",IF(J866="SL",MAX(0,H866-H866*I866*(সেটিং!$B$3-K866)),H866*(1-I866)^(সেটিং!$B$3-K866)))</f>
        <v/>
      </c>
      <c r="M866" s="14">
        <f>IF(L866="","",IF(J866="SL",MIN(H866*I866,L866),L866*I866))</f>
        <v/>
      </c>
      <c r="N866" s="14">
        <f>IF(L866="","",L866-M866)</f>
        <v/>
      </c>
      <c r="O866" s="14">
        <f>IF(N866="","",H866-N866)</f>
        <v/>
      </c>
      <c r="P866" s="9" t="n"/>
      <c r="Q866" s="9" t="n"/>
    </row>
    <row r="867">
      <c r="A867" s="9" t="n"/>
      <c r="B867" s="9" t="n"/>
      <c r="C867" s="9" t="n"/>
      <c r="D867" s="9" t="n"/>
      <c r="E867" s="9" t="n"/>
      <c r="F867" s="9" t="n"/>
      <c r="G867" s="10" t="n"/>
      <c r="H867" s="11" t="n"/>
      <c r="I867" s="12">
        <f>IF(C867="","",IFERROR(VLOOKUP(C867,সেটিং!$A$6:$B$13,2,FALSE),""))</f>
        <v/>
      </c>
      <c r="J867" s="9" t="n"/>
      <c r="K867" s="13">
        <f>IF(G867="","",IF(MONTH(G867)&gt;=7,YEAR(G867)+1,YEAR(G867)))</f>
        <v/>
      </c>
      <c r="L867" s="14">
        <f>IF(OR(H867="",K867="",সেটিং!$B$3&lt;K867),"",IF(J867="SL",MAX(0,H867-H867*I867*(সেটিং!$B$3-K867)),H867*(1-I867)^(সেটিং!$B$3-K867)))</f>
        <v/>
      </c>
      <c r="M867" s="14">
        <f>IF(L867="","",IF(J867="SL",MIN(H867*I867,L867),L867*I867))</f>
        <v/>
      </c>
      <c r="N867" s="14">
        <f>IF(L867="","",L867-M867)</f>
        <v/>
      </c>
      <c r="O867" s="14">
        <f>IF(N867="","",H867-N867)</f>
        <v/>
      </c>
      <c r="P867" s="9" t="n"/>
      <c r="Q867" s="9" t="n"/>
    </row>
    <row r="868">
      <c r="A868" s="9" t="n"/>
      <c r="B868" s="9" t="n"/>
      <c r="C868" s="9" t="n"/>
      <c r="D868" s="9" t="n"/>
      <c r="E868" s="9" t="n"/>
      <c r="F868" s="9" t="n"/>
      <c r="G868" s="10" t="n"/>
      <c r="H868" s="11" t="n"/>
      <c r="I868" s="12">
        <f>IF(C868="","",IFERROR(VLOOKUP(C868,সেটিং!$A$6:$B$13,2,FALSE),""))</f>
        <v/>
      </c>
      <c r="J868" s="9" t="n"/>
      <c r="K868" s="13">
        <f>IF(G868="","",IF(MONTH(G868)&gt;=7,YEAR(G868)+1,YEAR(G868)))</f>
        <v/>
      </c>
      <c r="L868" s="14">
        <f>IF(OR(H868="",K868="",সেটিং!$B$3&lt;K868),"",IF(J868="SL",MAX(0,H868-H868*I868*(সেটিং!$B$3-K868)),H868*(1-I868)^(সেটিং!$B$3-K868)))</f>
        <v/>
      </c>
      <c r="M868" s="14">
        <f>IF(L868="","",IF(J868="SL",MIN(H868*I868,L868),L868*I868))</f>
        <v/>
      </c>
      <c r="N868" s="14">
        <f>IF(L868="","",L868-M868)</f>
        <v/>
      </c>
      <c r="O868" s="14">
        <f>IF(N868="","",H868-N868)</f>
        <v/>
      </c>
      <c r="P868" s="9" t="n"/>
      <c r="Q868" s="9" t="n"/>
    </row>
    <row r="869">
      <c r="A869" s="9" t="n"/>
      <c r="B869" s="9" t="n"/>
      <c r="C869" s="9" t="n"/>
      <c r="D869" s="9" t="n"/>
      <c r="E869" s="9" t="n"/>
      <c r="F869" s="9" t="n"/>
      <c r="G869" s="10" t="n"/>
      <c r="H869" s="11" t="n"/>
      <c r="I869" s="12">
        <f>IF(C869="","",IFERROR(VLOOKUP(C869,সেটিং!$A$6:$B$13,2,FALSE),""))</f>
        <v/>
      </c>
      <c r="J869" s="9" t="n"/>
      <c r="K869" s="13">
        <f>IF(G869="","",IF(MONTH(G869)&gt;=7,YEAR(G869)+1,YEAR(G869)))</f>
        <v/>
      </c>
      <c r="L869" s="14">
        <f>IF(OR(H869="",K869="",সেটিং!$B$3&lt;K869),"",IF(J869="SL",MAX(0,H869-H869*I869*(সেটিং!$B$3-K869)),H869*(1-I869)^(সেটিং!$B$3-K869)))</f>
        <v/>
      </c>
      <c r="M869" s="14">
        <f>IF(L869="","",IF(J869="SL",MIN(H869*I869,L869),L869*I869))</f>
        <v/>
      </c>
      <c r="N869" s="14">
        <f>IF(L869="","",L869-M869)</f>
        <v/>
      </c>
      <c r="O869" s="14">
        <f>IF(N869="","",H869-N869)</f>
        <v/>
      </c>
      <c r="P869" s="9" t="n"/>
      <c r="Q869" s="9" t="n"/>
    </row>
    <row r="870">
      <c r="A870" s="9" t="n"/>
      <c r="B870" s="9" t="n"/>
      <c r="C870" s="9" t="n"/>
      <c r="D870" s="9" t="n"/>
      <c r="E870" s="9" t="n"/>
      <c r="F870" s="9" t="n"/>
      <c r="G870" s="10" t="n"/>
      <c r="H870" s="11" t="n"/>
      <c r="I870" s="12">
        <f>IF(C870="","",IFERROR(VLOOKUP(C870,সেটিং!$A$6:$B$13,2,FALSE),""))</f>
        <v/>
      </c>
      <c r="J870" s="9" t="n"/>
      <c r="K870" s="13">
        <f>IF(G870="","",IF(MONTH(G870)&gt;=7,YEAR(G870)+1,YEAR(G870)))</f>
        <v/>
      </c>
      <c r="L870" s="14">
        <f>IF(OR(H870="",K870="",সেটিং!$B$3&lt;K870),"",IF(J870="SL",MAX(0,H870-H870*I870*(সেটিং!$B$3-K870)),H870*(1-I870)^(সেটিং!$B$3-K870)))</f>
        <v/>
      </c>
      <c r="M870" s="14">
        <f>IF(L870="","",IF(J870="SL",MIN(H870*I870,L870),L870*I870))</f>
        <v/>
      </c>
      <c r="N870" s="14">
        <f>IF(L870="","",L870-M870)</f>
        <v/>
      </c>
      <c r="O870" s="14">
        <f>IF(N870="","",H870-N870)</f>
        <v/>
      </c>
      <c r="P870" s="9" t="n"/>
      <c r="Q870" s="9" t="n"/>
    </row>
    <row r="871">
      <c r="A871" s="9" t="n"/>
      <c r="B871" s="9" t="n"/>
      <c r="C871" s="9" t="n"/>
      <c r="D871" s="9" t="n"/>
      <c r="E871" s="9" t="n"/>
      <c r="F871" s="9" t="n"/>
      <c r="G871" s="10" t="n"/>
      <c r="H871" s="11" t="n"/>
      <c r="I871" s="12">
        <f>IF(C871="","",IFERROR(VLOOKUP(C871,সেটিং!$A$6:$B$13,2,FALSE),""))</f>
        <v/>
      </c>
      <c r="J871" s="9" t="n"/>
      <c r="K871" s="13">
        <f>IF(G871="","",IF(MONTH(G871)&gt;=7,YEAR(G871)+1,YEAR(G871)))</f>
        <v/>
      </c>
      <c r="L871" s="14">
        <f>IF(OR(H871="",K871="",সেটিং!$B$3&lt;K871),"",IF(J871="SL",MAX(0,H871-H871*I871*(সেটিং!$B$3-K871)),H871*(1-I871)^(সেটিং!$B$3-K871)))</f>
        <v/>
      </c>
      <c r="M871" s="14">
        <f>IF(L871="","",IF(J871="SL",MIN(H871*I871,L871),L871*I871))</f>
        <v/>
      </c>
      <c r="N871" s="14">
        <f>IF(L871="","",L871-M871)</f>
        <v/>
      </c>
      <c r="O871" s="14">
        <f>IF(N871="","",H871-N871)</f>
        <v/>
      </c>
      <c r="P871" s="9" t="n"/>
      <c r="Q871" s="9" t="n"/>
    </row>
    <row r="872">
      <c r="A872" s="9" t="n"/>
      <c r="B872" s="9" t="n"/>
      <c r="C872" s="9" t="n"/>
      <c r="D872" s="9" t="n"/>
      <c r="E872" s="9" t="n"/>
      <c r="F872" s="9" t="n"/>
      <c r="G872" s="10" t="n"/>
      <c r="H872" s="11" t="n"/>
      <c r="I872" s="12">
        <f>IF(C872="","",IFERROR(VLOOKUP(C872,সেটিং!$A$6:$B$13,2,FALSE),""))</f>
        <v/>
      </c>
      <c r="J872" s="9" t="n"/>
      <c r="K872" s="13">
        <f>IF(G872="","",IF(MONTH(G872)&gt;=7,YEAR(G872)+1,YEAR(G872)))</f>
        <v/>
      </c>
      <c r="L872" s="14">
        <f>IF(OR(H872="",K872="",সেটিং!$B$3&lt;K872),"",IF(J872="SL",MAX(0,H872-H872*I872*(সেটিং!$B$3-K872)),H872*(1-I872)^(সেটিং!$B$3-K872)))</f>
        <v/>
      </c>
      <c r="M872" s="14">
        <f>IF(L872="","",IF(J872="SL",MIN(H872*I872,L872),L872*I872))</f>
        <v/>
      </c>
      <c r="N872" s="14">
        <f>IF(L872="","",L872-M872)</f>
        <v/>
      </c>
      <c r="O872" s="14">
        <f>IF(N872="","",H872-N872)</f>
        <v/>
      </c>
      <c r="P872" s="9" t="n"/>
      <c r="Q872" s="9" t="n"/>
    </row>
    <row r="873">
      <c r="A873" s="9" t="n"/>
      <c r="B873" s="9" t="n"/>
      <c r="C873" s="9" t="n"/>
      <c r="D873" s="9" t="n"/>
      <c r="E873" s="9" t="n"/>
      <c r="F873" s="9" t="n"/>
      <c r="G873" s="10" t="n"/>
      <c r="H873" s="11" t="n"/>
      <c r="I873" s="12">
        <f>IF(C873="","",IFERROR(VLOOKUP(C873,সেটিং!$A$6:$B$13,2,FALSE),""))</f>
        <v/>
      </c>
      <c r="J873" s="9" t="n"/>
      <c r="K873" s="13">
        <f>IF(G873="","",IF(MONTH(G873)&gt;=7,YEAR(G873)+1,YEAR(G873)))</f>
        <v/>
      </c>
      <c r="L873" s="14">
        <f>IF(OR(H873="",K873="",সেটিং!$B$3&lt;K873),"",IF(J873="SL",MAX(0,H873-H873*I873*(সেটিং!$B$3-K873)),H873*(1-I873)^(সেটিং!$B$3-K873)))</f>
        <v/>
      </c>
      <c r="M873" s="14">
        <f>IF(L873="","",IF(J873="SL",MIN(H873*I873,L873),L873*I873))</f>
        <v/>
      </c>
      <c r="N873" s="14">
        <f>IF(L873="","",L873-M873)</f>
        <v/>
      </c>
      <c r="O873" s="14">
        <f>IF(N873="","",H873-N873)</f>
        <v/>
      </c>
      <c r="P873" s="9" t="n"/>
      <c r="Q873" s="9" t="n"/>
    </row>
    <row r="874">
      <c r="A874" s="9" t="n"/>
      <c r="B874" s="9" t="n"/>
      <c r="C874" s="9" t="n"/>
      <c r="D874" s="9" t="n"/>
      <c r="E874" s="9" t="n"/>
      <c r="F874" s="9" t="n"/>
      <c r="G874" s="10" t="n"/>
      <c r="H874" s="11" t="n"/>
      <c r="I874" s="12">
        <f>IF(C874="","",IFERROR(VLOOKUP(C874,সেটিং!$A$6:$B$13,2,FALSE),""))</f>
        <v/>
      </c>
      <c r="J874" s="9" t="n"/>
      <c r="K874" s="13">
        <f>IF(G874="","",IF(MONTH(G874)&gt;=7,YEAR(G874)+1,YEAR(G874)))</f>
        <v/>
      </c>
      <c r="L874" s="14">
        <f>IF(OR(H874="",K874="",সেটিং!$B$3&lt;K874),"",IF(J874="SL",MAX(0,H874-H874*I874*(সেটিং!$B$3-K874)),H874*(1-I874)^(সেটিং!$B$3-K874)))</f>
        <v/>
      </c>
      <c r="M874" s="14">
        <f>IF(L874="","",IF(J874="SL",MIN(H874*I874,L874),L874*I874))</f>
        <v/>
      </c>
      <c r="N874" s="14">
        <f>IF(L874="","",L874-M874)</f>
        <v/>
      </c>
      <c r="O874" s="14">
        <f>IF(N874="","",H874-N874)</f>
        <v/>
      </c>
      <c r="P874" s="9" t="n"/>
      <c r="Q874" s="9" t="n"/>
    </row>
    <row r="875">
      <c r="A875" s="9" t="n"/>
      <c r="B875" s="9" t="n"/>
      <c r="C875" s="9" t="n"/>
      <c r="D875" s="9" t="n"/>
      <c r="E875" s="9" t="n"/>
      <c r="F875" s="9" t="n"/>
      <c r="G875" s="10" t="n"/>
      <c r="H875" s="11" t="n"/>
      <c r="I875" s="12">
        <f>IF(C875="","",IFERROR(VLOOKUP(C875,সেটিং!$A$6:$B$13,2,FALSE),""))</f>
        <v/>
      </c>
      <c r="J875" s="9" t="n"/>
      <c r="K875" s="13">
        <f>IF(G875="","",IF(MONTH(G875)&gt;=7,YEAR(G875)+1,YEAR(G875)))</f>
        <v/>
      </c>
      <c r="L875" s="14">
        <f>IF(OR(H875="",K875="",সেটিং!$B$3&lt;K875),"",IF(J875="SL",MAX(0,H875-H875*I875*(সেটিং!$B$3-K875)),H875*(1-I875)^(সেটিং!$B$3-K875)))</f>
        <v/>
      </c>
      <c r="M875" s="14">
        <f>IF(L875="","",IF(J875="SL",MIN(H875*I875,L875),L875*I875))</f>
        <v/>
      </c>
      <c r="N875" s="14">
        <f>IF(L875="","",L875-M875)</f>
        <v/>
      </c>
      <c r="O875" s="14">
        <f>IF(N875="","",H875-N875)</f>
        <v/>
      </c>
      <c r="P875" s="9" t="n"/>
      <c r="Q875" s="9" t="n"/>
    </row>
    <row r="876">
      <c r="A876" s="9" t="n"/>
      <c r="B876" s="9" t="n"/>
      <c r="C876" s="9" t="n"/>
      <c r="D876" s="9" t="n"/>
      <c r="E876" s="9" t="n"/>
      <c r="F876" s="9" t="n"/>
      <c r="G876" s="10" t="n"/>
      <c r="H876" s="11" t="n"/>
      <c r="I876" s="12">
        <f>IF(C876="","",IFERROR(VLOOKUP(C876,সেটিং!$A$6:$B$13,2,FALSE),""))</f>
        <v/>
      </c>
      <c r="J876" s="9" t="n"/>
      <c r="K876" s="13">
        <f>IF(G876="","",IF(MONTH(G876)&gt;=7,YEAR(G876)+1,YEAR(G876)))</f>
        <v/>
      </c>
      <c r="L876" s="14">
        <f>IF(OR(H876="",K876="",সেটিং!$B$3&lt;K876),"",IF(J876="SL",MAX(0,H876-H876*I876*(সেটিং!$B$3-K876)),H876*(1-I876)^(সেটিং!$B$3-K876)))</f>
        <v/>
      </c>
      <c r="M876" s="14">
        <f>IF(L876="","",IF(J876="SL",MIN(H876*I876,L876),L876*I876))</f>
        <v/>
      </c>
      <c r="N876" s="14">
        <f>IF(L876="","",L876-M876)</f>
        <v/>
      </c>
      <c r="O876" s="14">
        <f>IF(N876="","",H876-N876)</f>
        <v/>
      </c>
      <c r="P876" s="9" t="n"/>
      <c r="Q876" s="9" t="n"/>
    </row>
    <row r="877">
      <c r="A877" s="9" t="n"/>
      <c r="B877" s="9" t="n"/>
      <c r="C877" s="9" t="n"/>
      <c r="D877" s="9" t="n"/>
      <c r="E877" s="9" t="n"/>
      <c r="F877" s="9" t="n"/>
      <c r="G877" s="10" t="n"/>
      <c r="H877" s="11" t="n"/>
      <c r="I877" s="12">
        <f>IF(C877="","",IFERROR(VLOOKUP(C877,সেটিং!$A$6:$B$13,2,FALSE),""))</f>
        <v/>
      </c>
      <c r="J877" s="9" t="n"/>
      <c r="K877" s="13">
        <f>IF(G877="","",IF(MONTH(G877)&gt;=7,YEAR(G877)+1,YEAR(G877)))</f>
        <v/>
      </c>
      <c r="L877" s="14">
        <f>IF(OR(H877="",K877="",সেটিং!$B$3&lt;K877),"",IF(J877="SL",MAX(0,H877-H877*I877*(সেটিং!$B$3-K877)),H877*(1-I877)^(সেটিং!$B$3-K877)))</f>
        <v/>
      </c>
      <c r="M877" s="14">
        <f>IF(L877="","",IF(J877="SL",MIN(H877*I877,L877),L877*I877))</f>
        <v/>
      </c>
      <c r="N877" s="14">
        <f>IF(L877="","",L877-M877)</f>
        <v/>
      </c>
      <c r="O877" s="14">
        <f>IF(N877="","",H877-N877)</f>
        <v/>
      </c>
      <c r="P877" s="9" t="n"/>
      <c r="Q877" s="9" t="n"/>
    </row>
    <row r="878">
      <c r="A878" s="9" t="n"/>
      <c r="B878" s="9" t="n"/>
      <c r="C878" s="9" t="n"/>
      <c r="D878" s="9" t="n"/>
      <c r="E878" s="9" t="n"/>
      <c r="F878" s="9" t="n"/>
      <c r="G878" s="10" t="n"/>
      <c r="H878" s="11" t="n"/>
      <c r="I878" s="12">
        <f>IF(C878="","",IFERROR(VLOOKUP(C878,সেটিং!$A$6:$B$13,2,FALSE),""))</f>
        <v/>
      </c>
      <c r="J878" s="9" t="n"/>
      <c r="K878" s="13">
        <f>IF(G878="","",IF(MONTH(G878)&gt;=7,YEAR(G878)+1,YEAR(G878)))</f>
        <v/>
      </c>
      <c r="L878" s="14">
        <f>IF(OR(H878="",K878="",সেটিং!$B$3&lt;K878),"",IF(J878="SL",MAX(0,H878-H878*I878*(সেটিং!$B$3-K878)),H878*(1-I878)^(সেটিং!$B$3-K878)))</f>
        <v/>
      </c>
      <c r="M878" s="14">
        <f>IF(L878="","",IF(J878="SL",MIN(H878*I878,L878),L878*I878))</f>
        <v/>
      </c>
      <c r="N878" s="14">
        <f>IF(L878="","",L878-M878)</f>
        <v/>
      </c>
      <c r="O878" s="14">
        <f>IF(N878="","",H878-N878)</f>
        <v/>
      </c>
      <c r="P878" s="9" t="n"/>
      <c r="Q878" s="9" t="n"/>
    </row>
    <row r="879">
      <c r="A879" s="9" t="n"/>
      <c r="B879" s="9" t="n"/>
      <c r="C879" s="9" t="n"/>
      <c r="D879" s="9" t="n"/>
      <c r="E879" s="9" t="n"/>
      <c r="F879" s="9" t="n"/>
      <c r="G879" s="10" t="n"/>
      <c r="H879" s="11" t="n"/>
      <c r="I879" s="12">
        <f>IF(C879="","",IFERROR(VLOOKUP(C879,সেটিং!$A$6:$B$13,2,FALSE),""))</f>
        <v/>
      </c>
      <c r="J879" s="9" t="n"/>
      <c r="K879" s="13">
        <f>IF(G879="","",IF(MONTH(G879)&gt;=7,YEAR(G879)+1,YEAR(G879)))</f>
        <v/>
      </c>
      <c r="L879" s="14">
        <f>IF(OR(H879="",K879="",সেটিং!$B$3&lt;K879),"",IF(J879="SL",MAX(0,H879-H879*I879*(সেটিং!$B$3-K879)),H879*(1-I879)^(সেটিং!$B$3-K879)))</f>
        <v/>
      </c>
      <c r="M879" s="14">
        <f>IF(L879="","",IF(J879="SL",MIN(H879*I879,L879),L879*I879))</f>
        <v/>
      </c>
      <c r="N879" s="14">
        <f>IF(L879="","",L879-M879)</f>
        <v/>
      </c>
      <c r="O879" s="14">
        <f>IF(N879="","",H879-N879)</f>
        <v/>
      </c>
      <c r="P879" s="9" t="n"/>
      <c r="Q879" s="9" t="n"/>
    </row>
    <row r="880">
      <c r="A880" s="9" t="n"/>
      <c r="B880" s="9" t="n"/>
      <c r="C880" s="9" t="n"/>
      <c r="D880" s="9" t="n"/>
      <c r="E880" s="9" t="n"/>
      <c r="F880" s="9" t="n"/>
      <c r="G880" s="10" t="n"/>
      <c r="H880" s="11" t="n"/>
      <c r="I880" s="12">
        <f>IF(C880="","",IFERROR(VLOOKUP(C880,সেটিং!$A$6:$B$13,2,FALSE),""))</f>
        <v/>
      </c>
      <c r="J880" s="9" t="n"/>
      <c r="K880" s="13">
        <f>IF(G880="","",IF(MONTH(G880)&gt;=7,YEAR(G880)+1,YEAR(G880)))</f>
        <v/>
      </c>
      <c r="L880" s="14">
        <f>IF(OR(H880="",K880="",সেটিং!$B$3&lt;K880),"",IF(J880="SL",MAX(0,H880-H880*I880*(সেটিং!$B$3-K880)),H880*(1-I880)^(সেটিং!$B$3-K880)))</f>
        <v/>
      </c>
      <c r="M880" s="14">
        <f>IF(L880="","",IF(J880="SL",MIN(H880*I880,L880),L880*I880))</f>
        <v/>
      </c>
      <c r="N880" s="14">
        <f>IF(L880="","",L880-M880)</f>
        <v/>
      </c>
      <c r="O880" s="14">
        <f>IF(N880="","",H880-N880)</f>
        <v/>
      </c>
      <c r="P880" s="9" t="n"/>
      <c r="Q880" s="9" t="n"/>
    </row>
    <row r="881">
      <c r="A881" s="9" t="n"/>
      <c r="B881" s="9" t="n"/>
      <c r="C881" s="9" t="n"/>
      <c r="D881" s="9" t="n"/>
      <c r="E881" s="9" t="n"/>
      <c r="F881" s="9" t="n"/>
      <c r="G881" s="10" t="n"/>
      <c r="H881" s="11" t="n"/>
      <c r="I881" s="12">
        <f>IF(C881="","",IFERROR(VLOOKUP(C881,সেটিং!$A$6:$B$13,2,FALSE),""))</f>
        <v/>
      </c>
      <c r="J881" s="9" t="n"/>
      <c r="K881" s="13">
        <f>IF(G881="","",IF(MONTH(G881)&gt;=7,YEAR(G881)+1,YEAR(G881)))</f>
        <v/>
      </c>
      <c r="L881" s="14">
        <f>IF(OR(H881="",K881="",সেটিং!$B$3&lt;K881),"",IF(J881="SL",MAX(0,H881-H881*I881*(সেটিং!$B$3-K881)),H881*(1-I881)^(সেটিং!$B$3-K881)))</f>
        <v/>
      </c>
      <c r="M881" s="14">
        <f>IF(L881="","",IF(J881="SL",MIN(H881*I881,L881),L881*I881))</f>
        <v/>
      </c>
      <c r="N881" s="14">
        <f>IF(L881="","",L881-M881)</f>
        <v/>
      </c>
      <c r="O881" s="14">
        <f>IF(N881="","",H881-N881)</f>
        <v/>
      </c>
      <c r="P881" s="9" t="n"/>
      <c r="Q881" s="9" t="n"/>
    </row>
    <row r="882">
      <c r="A882" s="9" t="n"/>
      <c r="B882" s="9" t="n"/>
      <c r="C882" s="9" t="n"/>
      <c r="D882" s="9" t="n"/>
      <c r="E882" s="9" t="n"/>
      <c r="F882" s="9" t="n"/>
      <c r="G882" s="10" t="n"/>
      <c r="H882" s="11" t="n"/>
      <c r="I882" s="12">
        <f>IF(C882="","",IFERROR(VLOOKUP(C882,সেটিং!$A$6:$B$13,2,FALSE),""))</f>
        <v/>
      </c>
      <c r="J882" s="9" t="n"/>
      <c r="K882" s="13">
        <f>IF(G882="","",IF(MONTH(G882)&gt;=7,YEAR(G882)+1,YEAR(G882)))</f>
        <v/>
      </c>
      <c r="L882" s="14">
        <f>IF(OR(H882="",K882="",সেটিং!$B$3&lt;K882),"",IF(J882="SL",MAX(0,H882-H882*I882*(সেটিং!$B$3-K882)),H882*(1-I882)^(সেটিং!$B$3-K882)))</f>
        <v/>
      </c>
      <c r="M882" s="14">
        <f>IF(L882="","",IF(J882="SL",MIN(H882*I882,L882),L882*I882))</f>
        <v/>
      </c>
      <c r="N882" s="14">
        <f>IF(L882="","",L882-M882)</f>
        <v/>
      </c>
      <c r="O882" s="14">
        <f>IF(N882="","",H882-N882)</f>
        <v/>
      </c>
      <c r="P882" s="9" t="n"/>
      <c r="Q882" s="9" t="n"/>
    </row>
    <row r="883">
      <c r="A883" s="9" t="n"/>
      <c r="B883" s="9" t="n"/>
      <c r="C883" s="9" t="n"/>
      <c r="D883" s="9" t="n"/>
      <c r="E883" s="9" t="n"/>
      <c r="F883" s="9" t="n"/>
      <c r="G883" s="10" t="n"/>
      <c r="H883" s="11" t="n"/>
      <c r="I883" s="12">
        <f>IF(C883="","",IFERROR(VLOOKUP(C883,সেটিং!$A$6:$B$13,2,FALSE),""))</f>
        <v/>
      </c>
      <c r="J883" s="9" t="n"/>
      <c r="K883" s="13">
        <f>IF(G883="","",IF(MONTH(G883)&gt;=7,YEAR(G883)+1,YEAR(G883)))</f>
        <v/>
      </c>
      <c r="L883" s="14">
        <f>IF(OR(H883="",K883="",সেটিং!$B$3&lt;K883),"",IF(J883="SL",MAX(0,H883-H883*I883*(সেটিং!$B$3-K883)),H883*(1-I883)^(সেটিং!$B$3-K883)))</f>
        <v/>
      </c>
      <c r="M883" s="14">
        <f>IF(L883="","",IF(J883="SL",MIN(H883*I883,L883),L883*I883))</f>
        <v/>
      </c>
      <c r="N883" s="14">
        <f>IF(L883="","",L883-M883)</f>
        <v/>
      </c>
      <c r="O883" s="14">
        <f>IF(N883="","",H883-N883)</f>
        <v/>
      </c>
      <c r="P883" s="9" t="n"/>
      <c r="Q883" s="9" t="n"/>
    </row>
    <row r="884">
      <c r="A884" s="9" t="n"/>
      <c r="B884" s="9" t="n"/>
      <c r="C884" s="9" t="n"/>
      <c r="D884" s="9" t="n"/>
      <c r="E884" s="9" t="n"/>
      <c r="F884" s="9" t="n"/>
      <c r="G884" s="10" t="n"/>
      <c r="H884" s="11" t="n"/>
      <c r="I884" s="12">
        <f>IF(C884="","",IFERROR(VLOOKUP(C884,সেটিং!$A$6:$B$13,2,FALSE),""))</f>
        <v/>
      </c>
      <c r="J884" s="9" t="n"/>
      <c r="K884" s="13">
        <f>IF(G884="","",IF(MONTH(G884)&gt;=7,YEAR(G884)+1,YEAR(G884)))</f>
        <v/>
      </c>
      <c r="L884" s="14">
        <f>IF(OR(H884="",K884="",সেটিং!$B$3&lt;K884),"",IF(J884="SL",MAX(0,H884-H884*I884*(সেটিং!$B$3-K884)),H884*(1-I884)^(সেটিং!$B$3-K884)))</f>
        <v/>
      </c>
      <c r="M884" s="14">
        <f>IF(L884="","",IF(J884="SL",MIN(H884*I884,L884),L884*I884))</f>
        <v/>
      </c>
      <c r="N884" s="14">
        <f>IF(L884="","",L884-M884)</f>
        <v/>
      </c>
      <c r="O884" s="14">
        <f>IF(N884="","",H884-N884)</f>
        <v/>
      </c>
      <c r="P884" s="9" t="n"/>
      <c r="Q884" s="9" t="n"/>
    </row>
    <row r="885">
      <c r="A885" s="9" t="n"/>
      <c r="B885" s="9" t="n"/>
      <c r="C885" s="9" t="n"/>
      <c r="D885" s="9" t="n"/>
      <c r="E885" s="9" t="n"/>
      <c r="F885" s="9" t="n"/>
      <c r="G885" s="10" t="n"/>
      <c r="H885" s="11" t="n"/>
      <c r="I885" s="12">
        <f>IF(C885="","",IFERROR(VLOOKUP(C885,সেটিং!$A$6:$B$13,2,FALSE),""))</f>
        <v/>
      </c>
      <c r="J885" s="9" t="n"/>
      <c r="K885" s="13">
        <f>IF(G885="","",IF(MONTH(G885)&gt;=7,YEAR(G885)+1,YEAR(G885)))</f>
        <v/>
      </c>
      <c r="L885" s="14">
        <f>IF(OR(H885="",K885="",সেটিং!$B$3&lt;K885),"",IF(J885="SL",MAX(0,H885-H885*I885*(সেটিং!$B$3-K885)),H885*(1-I885)^(সেটিং!$B$3-K885)))</f>
        <v/>
      </c>
      <c r="M885" s="14">
        <f>IF(L885="","",IF(J885="SL",MIN(H885*I885,L885),L885*I885))</f>
        <v/>
      </c>
      <c r="N885" s="14">
        <f>IF(L885="","",L885-M885)</f>
        <v/>
      </c>
      <c r="O885" s="14">
        <f>IF(N885="","",H885-N885)</f>
        <v/>
      </c>
      <c r="P885" s="9" t="n"/>
      <c r="Q885" s="9" t="n"/>
    </row>
    <row r="886">
      <c r="A886" s="9" t="n"/>
      <c r="B886" s="9" t="n"/>
      <c r="C886" s="9" t="n"/>
      <c r="D886" s="9" t="n"/>
      <c r="E886" s="9" t="n"/>
      <c r="F886" s="9" t="n"/>
      <c r="G886" s="10" t="n"/>
      <c r="H886" s="11" t="n"/>
      <c r="I886" s="12">
        <f>IF(C886="","",IFERROR(VLOOKUP(C886,সেটিং!$A$6:$B$13,2,FALSE),""))</f>
        <v/>
      </c>
      <c r="J886" s="9" t="n"/>
      <c r="K886" s="13">
        <f>IF(G886="","",IF(MONTH(G886)&gt;=7,YEAR(G886)+1,YEAR(G886)))</f>
        <v/>
      </c>
      <c r="L886" s="14">
        <f>IF(OR(H886="",K886="",সেটিং!$B$3&lt;K886),"",IF(J886="SL",MAX(0,H886-H886*I886*(সেটিং!$B$3-K886)),H886*(1-I886)^(সেটিং!$B$3-K886)))</f>
        <v/>
      </c>
      <c r="M886" s="14">
        <f>IF(L886="","",IF(J886="SL",MIN(H886*I886,L886),L886*I886))</f>
        <v/>
      </c>
      <c r="N886" s="14">
        <f>IF(L886="","",L886-M886)</f>
        <v/>
      </c>
      <c r="O886" s="14">
        <f>IF(N886="","",H886-N886)</f>
        <v/>
      </c>
      <c r="P886" s="9" t="n"/>
      <c r="Q886" s="9" t="n"/>
    </row>
    <row r="887">
      <c r="A887" s="9" t="n"/>
      <c r="B887" s="9" t="n"/>
      <c r="C887" s="9" t="n"/>
      <c r="D887" s="9" t="n"/>
      <c r="E887" s="9" t="n"/>
      <c r="F887" s="9" t="n"/>
      <c r="G887" s="10" t="n"/>
      <c r="H887" s="11" t="n"/>
      <c r="I887" s="12">
        <f>IF(C887="","",IFERROR(VLOOKUP(C887,সেটিং!$A$6:$B$13,2,FALSE),""))</f>
        <v/>
      </c>
      <c r="J887" s="9" t="n"/>
      <c r="K887" s="13">
        <f>IF(G887="","",IF(MONTH(G887)&gt;=7,YEAR(G887)+1,YEAR(G887)))</f>
        <v/>
      </c>
      <c r="L887" s="14">
        <f>IF(OR(H887="",K887="",সেটিং!$B$3&lt;K887),"",IF(J887="SL",MAX(0,H887-H887*I887*(সেটিং!$B$3-K887)),H887*(1-I887)^(সেটিং!$B$3-K887)))</f>
        <v/>
      </c>
      <c r="M887" s="14">
        <f>IF(L887="","",IF(J887="SL",MIN(H887*I887,L887),L887*I887))</f>
        <v/>
      </c>
      <c r="N887" s="14">
        <f>IF(L887="","",L887-M887)</f>
        <v/>
      </c>
      <c r="O887" s="14">
        <f>IF(N887="","",H887-N887)</f>
        <v/>
      </c>
      <c r="P887" s="9" t="n"/>
      <c r="Q887" s="9" t="n"/>
    </row>
    <row r="888">
      <c r="A888" s="9" t="n"/>
      <c r="B888" s="9" t="n"/>
      <c r="C888" s="9" t="n"/>
      <c r="D888" s="9" t="n"/>
      <c r="E888" s="9" t="n"/>
      <c r="F888" s="9" t="n"/>
      <c r="G888" s="10" t="n"/>
      <c r="H888" s="11" t="n"/>
      <c r="I888" s="12">
        <f>IF(C888="","",IFERROR(VLOOKUP(C888,সেটিং!$A$6:$B$13,2,FALSE),""))</f>
        <v/>
      </c>
      <c r="J888" s="9" t="n"/>
      <c r="K888" s="13">
        <f>IF(G888="","",IF(MONTH(G888)&gt;=7,YEAR(G888)+1,YEAR(G888)))</f>
        <v/>
      </c>
      <c r="L888" s="14">
        <f>IF(OR(H888="",K888="",সেটিং!$B$3&lt;K888),"",IF(J888="SL",MAX(0,H888-H888*I888*(সেটিং!$B$3-K888)),H888*(1-I888)^(সেটিং!$B$3-K888)))</f>
        <v/>
      </c>
      <c r="M888" s="14">
        <f>IF(L888="","",IF(J888="SL",MIN(H888*I888,L888),L888*I888))</f>
        <v/>
      </c>
      <c r="N888" s="14">
        <f>IF(L888="","",L888-M888)</f>
        <v/>
      </c>
      <c r="O888" s="14">
        <f>IF(N888="","",H888-N888)</f>
        <v/>
      </c>
      <c r="P888" s="9" t="n"/>
      <c r="Q888" s="9" t="n"/>
    </row>
    <row r="889">
      <c r="A889" s="9" t="n"/>
      <c r="B889" s="9" t="n"/>
      <c r="C889" s="9" t="n"/>
      <c r="D889" s="9" t="n"/>
      <c r="E889" s="9" t="n"/>
      <c r="F889" s="9" t="n"/>
      <c r="G889" s="10" t="n"/>
      <c r="H889" s="11" t="n"/>
      <c r="I889" s="12">
        <f>IF(C889="","",IFERROR(VLOOKUP(C889,সেটিং!$A$6:$B$13,2,FALSE),""))</f>
        <v/>
      </c>
      <c r="J889" s="9" t="n"/>
      <c r="K889" s="13">
        <f>IF(G889="","",IF(MONTH(G889)&gt;=7,YEAR(G889)+1,YEAR(G889)))</f>
        <v/>
      </c>
      <c r="L889" s="14">
        <f>IF(OR(H889="",K889="",সেটিং!$B$3&lt;K889),"",IF(J889="SL",MAX(0,H889-H889*I889*(সেটিং!$B$3-K889)),H889*(1-I889)^(সেটিং!$B$3-K889)))</f>
        <v/>
      </c>
      <c r="M889" s="14">
        <f>IF(L889="","",IF(J889="SL",MIN(H889*I889,L889),L889*I889))</f>
        <v/>
      </c>
      <c r="N889" s="14">
        <f>IF(L889="","",L889-M889)</f>
        <v/>
      </c>
      <c r="O889" s="14">
        <f>IF(N889="","",H889-N889)</f>
        <v/>
      </c>
      <c r="P889" s="9" t="n"/>
      <c r="Q889" s="9" t="n"/>
    </row>
    <row r="890">
      <c r="A890" s="9" t="n"/>
      <c r="B890" s="9" t="n"/>
      <c r="C890" s="9" t="n"/>
      <c r="D890" s="9" t="n"/>
      <c r="E890" s="9" t="n"/>
      <c r="F890" s="9" t="n"/>
      <c r="G890" s="10" t="n"/>
      <c r="H890" s="11" t="n"/>
      <c r="I890" s="12">
        <f>IF(C890="","",IFERROR(VLOOKUP(C890,সেটিং!$A$6:$B$13,2,FALSE),""))</f>
        <v/>
      </c>
      <c r="J890" s="9" t="n"/>
      <c r="K890" s="13">
        <f>IF(G890="","",IF(MONTH(G890)&gt;=7,YEAR(G890)+1,YEAR(G890)))</f>
        <v/>
      </c>
      <c r="L890" s="14">
        <f>IF(OR(H890="",K890="",সেটিং!$B$3&lt;K890),"",IF(J890="SL",MAX(0,H890-H890*I890*(সেটিং!$B$3-K890)),H890*(1-I890)^(সেটিং!$B$3-K890)))</f>
        <v/>
      </c>
      <c r="M890" s="14">
        <f>IF(L890="","",IF(J890="SL",MIN(H890*I890,L890),L890*I890))</f>
        <v/>
      </c>
      <c r="N890" s="14">
        <f>IF(L890="","",L890-M890)</f>
        <v/>
      </c>
      <c r="O890" s="14">
        <f>IF(N890="","",H890-N890)</f>
        <v/>
      </c>
      <c r="P890" s="9" t="n"/>
      <c r="Q890" s="9" t="n"/>
    </row>
    <row r="891">
      <c r="A891" s="9" t="n"/>
      <c r="B891" s="9" t="n"/>
      <c r="C891" s="9" t="n"/>
      <c r="D891" s="9" t="n"/>
      <c r="E891" s="9" t="n"/>
      <c r="F891" s="9" t="n"/>
      <c r="G891" s="10" t="n"/>
      <c r="H891" s="11" t="n"/>
      <c r="I891" s="12">
        <f>IF(C891="","",IFERROR(VLOOKUP(C891,সেটিং!$A$6:$B$13,2,FALSE),""))</f>
        <v/>
      </c>
      <c r="J891" s="9" t="n"/>
      <c r="K891" s="13">
        <f>IF(G891="","",IF(MONTH(G891)&gt;=7,YEAR(G891)+1,YEAR(G891)))</f>
        <v/>
      </c>
      <c r="L891" s="14">
        <f>IF(OR(H891="",K891="",সেটিং!$B$3&lt;K891),"",IF(J891="SL",MAX(0,H891-H891*I891*(সেটিং!$B$3-K891)),H891*(1-I891)^(সেটিং!$B$3-K891)))</f>
        <v/>
      </c>
      <c r="M891" s="14">
        <f>IF(L891="","",IF(J891="SL",MIN(H891*I891,L891),L891*I891))</f>
        <v/>
      </c>
      <c r="N891" s="14">
        <f>IF(L891="","",L891-M891)</f>
        <v/>
      </c>
      <c r="O891" s="14">
        <f>IF(N891="","",H891-N891)</f>
        <v/>
      </c>
      <c r="P891" s="9" t="n"/>
      <c r="Q891" s="9" t="n"/>
    </row>
    <row r="892">
      <c r="A892" s="9" t="n"/>
      <c r="B892" s="9" t="n"/>
      <c r="C892" s="9" t="n"/>
      <c r="D892" s="9" t="n"/>
      <c r="E892" s="9" t="n"/>
      <c r="F892" s="9" t="n"/>
      <c r="G892" s="10" t="n"/>
      <c r="H892" s="11" t="n"/>
      <c r="I892" s="12">
        <f>IF(C892="","",IFERROR(VLOOKUP(C892,সেটিং!$A$6:$B$13,2,FALSE),""))</f>
        <v/>
      </c>
      <c r="J892" s="9" t="n"/>
      <c r="K892" s="13">
        <f>IF(G892="","",IF(MONTH(G892)&gt;=7,YEAR(G892)+1,YEAR(G892)))</f>
        <v/>
      </c>
      <c r="L892" s="14">
        <f>IF(OR(H892="",K892="",সেটিং!$B$3&lt;K892),"",IF(J892="SL",MAX(0,H892-H892*I892*(সেটিং!$B$3-K892)),H892*(1-I892)^(সেটিং!$B$3-K892)))</f>
        <v/>
      </c>
      <c r="M892" s="14">
        <f>IF(L892="","",IF(J892="SL",MIN(H892*I892,L892),L892*I892))</f>
        <v/>
      </c>
      <c r="N892" s="14">
        <f>IF(L892="","",L892-M892)</f>
        <v/>
      </c>
      <c r="O892" s="14">
        <f>IF(N892="","",H892-N892)</f>
        <v/>
      </c>
      <c r="P892" s="9" t="n"/>
      <c r="Q892" s="9" t="n"/>
    </row>
    <row r="893">
      <c r="A893" s="9" t="n"/>
      <c r="B893" s="9" t="n"/>
      <c r="C893" s="9" t="n"/>
      <c r="D893" s="9" t="n"/>
      <c r="E893" s="9" t="n"/>
      <c r="F893" s="9" t="n"/>
      <c r="G893" s="10" t="n"/>
      <c r="H893" s="11" t="n"/>
      <c r="I893" s="12">
        <f>IF(C893="","",IFERROR(VLOOKUP(C893,সেটিং!$A$6:$B$13,2,FALSE),""))</f>
        <v/>
      </c>
      <c r="J893" s="9" t="n"/>
      <c r="K893" s="13">
        <f>IF(G893="","",IF(MONTH(G893)&gt;=7,YEAR(G893)+1,YEAR(G893)))</f>
        <v/>
      </c>
      <c r="L893" s="14">
        <f>IF(OR(H893="",K893="",সেটিং!$B$3&lt;K893),"",IF(J893="SL",MAX(0,H893-H893*I893*(সেটিং!$B$3-K893)),H893*(1-I893)^(সেটিং!$B$3-K893)))</f>
        <v/>
      </c>
      <c r="M893" s="14">
        <f>IF(L893="","",IF(J893="SL",MIN(H893*I893,L893),L893*I893))</f>
        <v/>
      </c>
      <c r="N893" s="14">
        <f>IF(L893="","",L893-M893)</f>
        <v/>
      </c>
      <c r="O893" s="14">
        <f>IF(N893="","",H893-N893)</f>
        <v/>
      </c>
      <c r="P893" s="9" t="n"/>
      <c r="Q893" s="9" t="n"/>
    </row>
    <row r="894">
      <c r="A894" s="9" t="n"/>
      <c r="B894" s="9" t="n"/>
      <c r="C894" s="9" t="n"/>
      <c r="D894" s="9" t="n"/>
      <c r="E894" s="9" t="n"/>
      <c r="F894" s="9" t="n"/>
      <c r="G894" s="10" t="n"/>
      <c r="H894" s="11" t="n"/>
      <c r="I894" s="12">
        <f>IF(C894="","",IFERROR(VLOOKUP(C894,সেটিং!$A$6:$B$13,2,FALSE),""))</f>
        <v/>
      </c>
      <c r="J894" s="9" t="n"/>
      <c r="K894" s="13">
        <f>IF(G894="","",IF(MONTH(G894)&gt;=7,YEAR(G894)+1,YEAR(G894)))</f>
        <v/>
      </c>
      <c r="L894" s="14">
        <f>IF(OR(H894="",K894="",সেটিং!$B$3&lt;K894),"",IF(J894="SL",MAX(0,H894-H894*I894*(সেটিং!$B$3-K894)),H894*(1-I894)^(সেটিং!$B$3-K894)))</f>
        <v/>
      </c>
      <c r="M894" s="14">
        <f>IF(L894="","",IF(J894="SL",MIN(H894*I894,L894),L894*I894))</f>
        <v/>
      </c>
      <c r="N894" s="14">
        <f>IF(L894="","",L894-M894)</f>
        <v/>
      </c>
      <c r="O894" s="14">
        <f>IF(N894="","",H894-N894)</f>
        <v/>
      </c>
      <c r="P894" s="9" t="n"/>
      <c r="Q894" s="9" t="n"/>
    </row>
    <row r="895">
      <c r="A895" s="9" t="n"/>
      <c r="B895" s="9" t="n"/>
      <c r="C895" s="9" t="n"/>
      <c r="D895" s="9" t="n"/>
      <c r="E895" s="9" t="n"/>
      <c r="F895" s="9" t="n"/>
      <c r="G895" s="10" t="n"/>
      <c r="H895" s="11" t="n"/>
      <c r="I895" s="12">
        <f>IF(C895="","",IFERROR(VLOOKUP(C895,সেটিং!$A$6:$B$13,2,FALSE),""))</f>
        <v/>
      </c>
      <c r="J895" s="9" t="n"/>
      <c r="K895" s="13">
        <f>IF(G895="","",IF(MONTH(G895)&gt;=7,YEAR(G895)+1,YEAR(G895)))</f>
        <v/>
      </c>
      <c r="L895" s="14">
        <f>IF(OR(H895="",K895="",সেটিং!$B$3&lt;K895),"",IF(J895="SL",MAX(0,H895-H895*I895*(সেটিং!$B$3-K895)),H895*(1-I895)^(সেটিং!$B$3-K895)))</f>
        <v/>
      </c>
      <c r="M895" s="14">
        <f>IF(L895="","",IF(J895="SL",MIN(H895*I895,L895),L895*I895))</f>
        <v/>
      </c>
      <c r="N895" s="14">
        <f>IF(L895="","",L895-M895)</f>
        <v/>
      </c>
      <c r="O895" s="14">
        <f>IF(N895="","",H895-N895)</f>
        <v/>
      </c>
      <c r="P895" s="9" t="n"/>
      <c r="Q895" s="9" t="n"/>
    </row>
    <row r="896">
      <c r="A896" s="9" t="n"/>
      <c r="B896" s="9" t="n"/>
      <c r="C896" s="9" t="n"/>
      <c r="D896" s="9" t="n"/>
      <c r="E896" s="9" t="n"/>
      <c r="F896" s="9" t="n"/>
      <c r="G896" s="10" t="n"/>
      <c r="H896" s="11" t="n"/>
      <c r="I896" s="12">
        <f>IF(C896="","",IFERROR(VLOOKUP(C896,সেটিং!$A$6:$B$13,2,FALSE),""))</f>
        <v/>
      </c>
      <c r="J896" s="9" t="n"/>
      <c r="K896" s="13">
        <f>IF(G896="","",IF(MONTH(G896)&gt;=7,YEAR(G896)+1,YEAR(G896)))</f>
        <v/>
      </c>
      <c r="L896" s="14">
        <f>IF(OR(H896="",K896="",সেটিং!$B$3&lt;K896),"",IF(J896="SL",MAX(0,H896-H896*I896*(সেটিং!$B$3-K896)),H896*(1-I896)^(সেটিং!$B$3-K896)))</f>
        <v/>
      </c>
      <c r="M896" s="14">
        <f>IF(L896="","",IF(J896="SL",MIN(H896*I896,L896),L896*I896))</f>
        <v/>
      </c>
      <c r="N896" s="14">
        <f>IF(L896="","",L896-M896)</f>
        <v/>
      </c>
      <c r="O896" s="14">
        <f>IF(N896="","",H896-N896)</f>
        <v/>
      </c>
      <c r="P896" s="9" t="n"/>
      <c r="Q896" s="9" t="n"/>
    </row>
    <row r="897">
      <c r="A897" s="9" t="n"/>
      <c r="B897" s="9" t="n"/>
      <c r="C897" s="9" t="n"/>
      <c r="D897" s="9" t="n"/>
      <c r="E897" s="9" t="n"/>
      <c r="F897" s="9" t="n"/>
      <c r="G897" s="10" t="n"/>
      <c r="H897" s="11" t="n"/>
      <c r="I897" s="12">
        <f>IF(C897="","",IFERROR(VLOOKUP(C897,সেটিং!$A$6:$B$13,2,FALSE),""))</f>
        <v/>
      </c>
      <c r="J897" s="9" t="n"/>
      <c r="K897" s="13">
        <f>IF(G897="","",IF(MONTH(G897)&gt;=7,YEAR(G897)+1,YEAR(G897)))</f>
        <v/>
      </c>
      <c r="L897" s="14">
        <f>IF(OR(H897="",K897="",সেটিং!$B$3&lt;K897),"",IF(J897="SL",MAX(0,H897-H897*I897*(সেটিং!$B$3-K897)),H897*(1-I897)^(সেটিং!$B$3-K897)))</f>
        <v/>
      </c>
      <c r="M897" s="14">
        <f>IF(L897="","",IF(J897="SL",MIN(H897*I897,L897),L897*I897))</f>
        <v/>
      </c>
      <c r="N897" s="14">
        <f>IF(L897="","",L897-M897)</f>
        <v/>
      </c>
      <c r="O897" s="14">
        <f>IF(N897="","",H897-N897)</f>
        <v/>
      </c>
      <c r="P897" s="9" t="n"/>
      <c r="Q897" s="9" t="n"/>
    </row>
    <row r="898">
      <c r="A898" s="9" t="n"/>
      <c r="B898" s="9" t="n"/>
      <c r="C898" s="9" t="n"/>
      <c r="D898" s="9" t="n"/>
      <c r="E898" s="9" t="n"/>
      <c r="F898" s="9" t="n"/>
      <c r="G898" s="10" t="n"/>
      <c r="H898" s="11" t="n"/>
      <c r="I898" s="12">
        <f>IF(C898="","",IFERROR(VLOOKUP(C898,সেটিং!$A$6:$B$13,2,FALSE),""))</f>
        <v/>
      </c>
      <c r="J898" s="9" t="n"/>
      <c r="K898" s="13">
        <f>IF(G898="","",IF(MONTH(G898)&gt;=7,YEAR(G898)+1,YEAR(G898)))</f>
        <v/>
      </c>
      <c r="L898" s="14">
        <f>IF(OR(H898="",K898="",সেটিং!$B$3&lt;K898),"",IF(J898="SL",MAX(0,H898-H898*I898*(সেটিং!$B$3-K898)),H898*(1-I898)^(সেটিং!$B$3-K898)))</f>
        <v/>
      </c>
      <c r="M898" s="14">
        <f>IF(L898="","",IF(J898="SL",MIN(H898*I898,L898),L898*I898))</f>
        <v/>
      </c>
      <c r="N898" s="14">
        <f>IF(L898="","",L898-M898)</f>
        <v/>
      </c>
      <c r="O898" s="14">
        <f>IF(N898="","",H898-N898)</f>
        <v/>
      </c>
      <c r="P898" s="9" t="n"/>
      <c r="Q898" s="9" t="n"/>
    </row>
    <row r="899">
      <c r="A899" s="9" t="n"/>
      <c r="B899" s="9" t="n"/>
      <c r="C899" s="9" t="n"/>
      <c r="D899" s="9" t="n"/>
      <c r="E899" s="9" t="n"/>
      <c r="F899" s="9" t="n"/>
      <c r="G899" s="10" t="n"/>
      <c r="H899" s="11" t="n"/>
      <c r="I899" s="12">
        <f>IF(C899="","",IFERROR(VLOOKUP(C899,সেটিং!$A$6:$B$13,2,FALSE),""))</f>
        <v/>
      </c>
      <c r="J899" s="9" t="n"/>
      <c r="K899" s="13">
        <f>IF(G899="","",IF(MONTH(G899)&gt;=7,YEAR(G899)+1,YEAR(G899)))</f>
        <v/>
      </c>
      <c r="L899" s="14">
        <f>IF(OR(H899="",K899="",সেটিং!$B$3&lt;K899),"",IF(J899="SL",MAX(0,H899-H899*I899*(সেটিং!$B$3-K899)),H899*(1-I899)^(সেটিং!$B$3-K899)))</f>
        <v/>
      </c>
      <c r="M899" s="14">
        <f>IF(L899="","",IF(J899="SL",MIN(H899*I899,L899),L899*I899))</f>
        <v/>
      </c>
      <c r="N899" s="14">
        <f>IF(L899="","",L899-M899)</f>
        <v/>
      </c>
      <c r="O899" s="14">
        <f>IF(N899="","",H899-N899)</f>
        <v/>
      </c>
      <c r="P899" s="9" t="n"/>
      <c r="Q899" s="9" t="n"/>
    </row>
    <row r="900">
      <c r="A900" s="9" t="n"/>
      <c r="B900" s="9" t="n"/>
      <c r="C900" s="9" t="n"/>
      <c r="D900" s="9" t="n"/>
      <c r="E900" s="9" t="n"/>
      <c r="F900" s="9" t="n"/>
      <c r="G900" s="10" t="n"/>
      <c r="H900" s="11" t="n"/>
      <c r="I900" s="12">
        <f>IF(C900="","",IFERROR(VLOOKUP(C900,সেটিং!$A$6:$B$13,2,FALSE),""))</f>
        <v/>
      </c>
      <c r="J900" s="9" t="n"/>
      <c r="K900" s="13">
        <f>IF(G900="","",IF(MONTH(G900)&gt;=7,YEAR(G900)+1,YEAR(G900)))</f>
        <v/>
      </c>
      <c r="L900" s="14">
        <f>IF(OR(H900="",K900="",সেটিং!$B$3&lt;K900),"",IF(J900="SL",MAX(0,H900-H900*I900*(সেটিং!$B$3-K900)),H900*(1-I900)^(সেটিং!$B$3-K900)))</f>
        <v/>
      </c>
      <c r="M900" s="14">
        <f>IF(L900="","",IF(J900="SL",MIN(H900*I900,L900),L900*I900))</f>
        <v/>
      </c>
      <c r="N900" s="14">
        <f>IF(L900="","",L900-M900)</f>
        <v/>
      </c>
      <c r="O900" s="14">
        <f>IF(N900="","",H900-N900)</f>
        <v/>
      </c>
      <c r="P900" s="9" t="n"/>
      <c r="Q900" s="9" t="n"/>
    </row>
    <row r="901">
      <c r="A901" s="9" t="n"/>
      <c r="B901" s="9" t="n"/>
      <c r="C901" s="9" t="n"/>
      <c r="D901" s="9" t="n"/>
      <c r="E901" s="9" t="n"/>
      <c r="F901" s="9" t="n"/>
      <c r="G901" s="10" t="n"/>
      <c r="H901" s="11" t="n"/>
      <c r="I901" s="12">
        <f>IF(C901="","",IFERROR(VLOOKUP(C901,সেটিং!$A$6:$B$13,2,FALSE),""))</f>
        <v/>
      </c>
      <c r="J901" s="9" t="n"/>
      <c r="K901" s="13">
        <f>IF(G901="","",IF(MONTH(G901)&gt;=7,YEAR(G901)+1,YEAR(G901)))</f>
        <v/>
      </c>
      <c r="L901" s="14">
        <f>IF(OR(H901="",K901="",সেটিং!$B$3&lt;K901),"",IF(J901="SL",MAX(0,H901-H901*I901*(সেটিং!$B$3-K901)),H901*(1-I901)^(সেটিং!$B$3-K901)))</f>
        <v/>
      </c>
      <c r="M901" s="14">
        <f>IF(L901="","",IF(J901="SL",MIN(H901*I901,L901),L901*I901))</f>
        <v/>
      </c>
      <c r="N901" s="14">
        <f>IF(L901="","",L901-M901)</f>
        <v/>
      </c>
      <c r="O901" s="14">
        <f>IF(N901="","",H901-N901)</f>
        <v/>
      </c>
      <c r="P901" s="9" t="n"/>
      <c r="Q901" s="9" t="n"/>
    </row>
    <row r="902">
      <c r="A902" s="9" t="n"/>
      <c r="B902" s="9" t="n"/>
      <c r="C902" s="9" t="n"/>
      <c r="D902" s="9" t="n"/>
      <c r="E902" s="9" t="n"/>
      <c r="F902" s="9" t="n"/>
      <c r="G902" s="10" t="n"/>
      <c r="H902" s="11" t="n"/>
      <c r="I902" s="12">
        <f>IF(C902="","",IFERROR(VLOOKUP(C902,সেটিং!$A$6:$B$13,2,FALSE),""))</f>
        <v/>
      </c>
      <c r="J902" s="9" t="n"/>
      <c r="K902" s="13">
        <f>IF(G902="","",IF(MONTH(G902)&gt;=7,YEAR(G902)+1,YEAR(G902)))</f>
        <v/>
      </c>
      <c r="L902" s="14">
        <f>IF(OR(H902="",K902="",সেটিং!$B$3&lt;K902),"",IF(J902="SL",MAX(0,H902-H902*I902*(সেটিং!$B$3-K902)),H902*(1-I902)^(সেটিং!$B$3-K902)))</f>
        <v/>
      </c>
      <c r="M902" s="14">
        <f>IF(L902="","",IF(J902="SL",MIN(H902*I902,L902),L902*I902))</f>
        <v/>
      </c>
      <c r="N902" s="14">
        <f>IF(L902="","",L902-M902)</f>
        <v/>
      </c>
      <c r="O902" s="14">
        <f>IF(N902="","",H902-N902)</f>
        <v/>
      </c>
      <c r="P902" s="9" t="n"/>
      <c r="Q902" s="9" t="n"/>
    </row>
    <row r="903">
      <c r="A903" s="9" t="n"/>
      <c r="B903" s="9" t="n"/>
      <c r="C903" s="9" t="n"/>
      <c r="D903" s="9" t="n"/>
      <c r="E903" s="9" t="n"/>
      <c r="F903" s="9" t="n"/>
      <c r="G903" s="10" t="n"/>
      <c r="H903" s="11" t="n"/>
      <c r="I903" s="12">
        <f>IF(C903="","",IFERROR(VLOOKUP(C903,সেটিং!$A$6:$B$13,2,FALSE),""))</f>
        <v/>
      </c>
      <c r="J903" s="9" t="n"/>
      <c r="K903" s="13">
        <f>IF(G903="","",IF(MONTH(G903)&gt;=7,YEAR(G903)+1,YEAR(G903)))</f>
        <v/>
      </c>
      <c r="L903" s="14">
        <f>IF(OR(H903="",K903="",সেটিং!$B$3&lt;K903),"",IF(J903="SL",MAX(0,H903-H903*I903*(সেটিং!$B$3-K903)),H903*(1-I903)^(সেটিং!$B$3-K903)))</f>
        <v/>
      </c>
      <c r="M903" s="14">
        <f>IF(L903="","",IF(J903="SL",MIN(H903*I903,L903),L903*I903))</f>
        <v/>
      </c>
      <c r="N903" s="14">
        <f>IF(L903="","",L903-M903)</f>
        <v/>
      </c>
      <c r="O903" s="14">
        <f>IF(N903="","",H903-N903)</f>
        <v/>
      </c>
      <c r="P903" s="9" t="n"/>
      <c r="Q903" s="9" t="n"/>
    </row>
    <row r="904">
      <c r="A904" s="9" t="n"/>
      <c r="B904" s="9" t="n"/>
      <c r="C904" s="9" t="n"/>
      <c r="D904" s="9" t="n"/>
      <c r="E904" s="9" t="n"/>
      <c r="F904" s="9" t="n"/>
      <c r="G904" s="10" t="n"/>
      <c r="H904" s="11" t="n"/>
      <c r="I904" s="12">
        <f>IF(C904="","",IFERROR(VLOOKUP(C904,সেটিং!$A$6:$B$13,2,FALSE),""))</f>
        <v/>
      </c>
      <c r="J904" s="9" t="n"/>
      <c r="K904" s="13">
        <f>IF(G904="","",IF(MONTH(G904)&gt;=7,YEAR(G904)+1,YEAR(G904)))</f>
        <v/>
      </c>
      <c r="L904" s="14">
        <f>IF(OR(H904="",K904="",সেটিং!$B$3&lt;K904),"",IF(J904="SL",MAX(0,H904-H904*I904*(সেটিং!$B$3-K904)),H904*(1-I904)^(সেটিং!$B$3-K904)))</f>
        <v/>
      </c>
      <c r="M904" s="14">
        <f>IF(L904="","",IF(J904="SL",MIN(H904*I904,L904),L904*I904))</f>
        <v/>
      </c>
      <c r="N904" s="14">
        <f>IF(L904="","",L904-M904)</f>
        <v/>
      </c>
      <c r="O904" s="14">
        <f>IF(N904="","",H904-N904)</f>
        <v/>
      </c>
      <c r="P904" s="9" t="n"/>
      <c r="Q904" s="9" t="n"/>
    </row>
    <row r="905">
      <c r="A905" s="9" t="n"/>
      <c r="B905" s="9" t="n"/>
      <c r="C905" s="9" t="n"/>
      <c r="D905" s="9" t="n"/>
      <c r="E905" s="9" t="n"/>
      <c r="F905" s="9" t="n"/>
      <c r="G905" s="10" t="n"/>
      <c r="H905" s="11" t="n"/>
      <c r="I905" s="12">
        <f>IF(C905="","",IFERROR(VLOOKUP(C905,সেটিং!$A$6:$B$13,2,FALSE),""))</f>
        <v/>
      </c>
      <c r="J905" s="9" t="n"/>
      <c r="K905" s="13">
        <f>IF(G905="","",IF(MONTH(G905)&gt;=7,YEAR(G905)+1,YEAR(G905)))</f>
        <v/>
      </c>
      <c r="L905" s="14">
        <f>IF(OR(H905="",K905="",সেটিং!$B$3&lt;K905),"",IF(J905="SL",MAX(0,H905-H905*I905*(সেটিং!$B$3-K905)),H905*(1-I905)^(সেটিং!$B$3-K905)))</f>
        <v/>
      </c>
      <c r="M905" s="14">
        <f>IF(L905="","",IF(J905="SL",MIN(H905*I905,L905),L905*I905))</f>
        <v/>
      </c>
      <c r="N905" s="14">
        <f>IF(L905="","",L905-M905)</f>
        <v/>
      </c>
      <c r="O905" s="14">
        <f>IF(N905="","",H905-N905)</f>
        <v/>
      </c>
      <c r="P905" s="9" t="n"/>
      <c r="Q905" s="9" t="n"/>
    </row>
    <row r="906">
      <c r="A906" s="9" t="n"/>
      <c r="B906" s="9" t="n"/>
      <c r="C906" s="9" t="n"/>
      <c r="D906" s="9" t="n"/>
      <c r="E906" s="9" t="n"/>
      <c r="F906" s="9" t="n"/>
      <c r="G906" s="10" t="n"/>
      <c r="H906" s="11" t="n"/>
      <c r="I906" s="12">
        <f>IF(C906="","",IFERROR(VLOOKUP(C906,সেটিং!$A$6:$B$13,2,FALSE),""))</f>
        <v/>
      </c>
      <c r="J906" s="9" t="n"/>
      <c r="K906" s="13">
        <f>IF(G906="","",IF(MONTH(G906)&gt;=7,YEAR(G906)+1,YEAR(G906)))</f>
        <v/>
      </c>
      <c r="L906" s="14">
        <f>IF(OR(H906="",K906="",সেটিং!$B$3&lt;K906),"",IF(J906="SL",MAX(0,H906-H906*I906*(সেটিং!$B$3-K906)),H906*(1-I906)^(সেটিং!$B$3-K906)))</f>
        <v/>
      </c>
      <c r="M906" s="14">
        <f>IF(L906="","",IF(J906="SL",MIN(H906*I906,L906),L906*I906))</f>
        <v/>
      </c>
      <c r="N906" s="14">
        <f>IF(L906="","",L906-M906)</f>
        <v/>
      </c>
      <c r="O906" s="14">
        <f>IF(N906="","",H906-N906)</f>
        <v/>
      </c>
      <c r="P906" s="9" t="n"/>
      <c r="Q906" s="9" t="n"/>
    </row>
    <row r="907">
      <c r="A907" s="9" t="n"/>
      <c r="B907" s="9" t="n"/>
      <c r="C907" s="9" t="n"/>
      <c r="D907" s="9" t="n"/>
      <c r="E907" s="9" t="n"/>
      <c r="F907" s="9" t="n"/>
      <c r="G907" s="10" t="n"/>
      <c r="H907" s="11" t="n"/>
      <c r="I907" s="12">
        <f>IF(C907="","",IFERROR(VLOOKUP(C907,সেটিং!$A$6:$B$13,2,FALSE),""))</f>
        <v/>
      </c>
      <c r="J907" s="9" t="n"/>
      <c r="K907" s="13">
        <f>IF(G907="","",IF(MONTH(G907)&gt;=7,YEAR(G907)+1,YEAR(G907)))</f>
        <v/>
      </c>
      <c r="L907" s="14">
        <f>IF(OR(H907="",K907="",সেটিং!$B$3&lt;K907),"",IF(J907="SL",MAX(0,H907-H907*I907*(সেটিং!$B$3-K907)),H907*(1-I907)^(সেটিং!$B$3-K907)))</f>
        <v/>
      </c>
      <c r="M907" s="14">
        <f>IF(L907="","",IF(J907="SL",MIN(H907*I907,L907),L907*I907))</f>
        <v/>
      </c>
      <c r="N907" s="14">
        <f>IF(L907="","",L907-M907)</f>
        <v/>
      </c>
      <c r="O907" s="14">
        <f>IF(N907="","",H907-N907)</f>
        <v/>
      </c>
      <c r="P907" s="9" t="n"/>
      <c r="Q907" s="9" t="n"/>
    </row>
    <row r="908">
      <c r="A908" s="9" t="n"/>
      <c r="B908" s="9" t="n"/>
      <c r="C908" s="9" t="n"/>
      <c r="D908" s="9" t="n"/>
      <c r="E908" s="9" t="n"/>
      <c r="F908" s="9" t="n"/>
      <c r="G908" s="10" t="n"/>
      <c r="H908" s="11" t="n"/>
      <c r="I908" s="12">
        <f>IF(C908="","",IFERROR(VLOOKUP(C908,সেটিং!$A$6:$B$13,2,FALSE),""))</f>
        <v/>
      </c>
      <c r="J908" s="9" t="n"/>
      <c r="K908" s="13">
        <f>IF(G908="","",IF(MONTH(G908)&gt;=7,YEAR(G908)+1,YEAR(G908)))</f>
        <v/>
      </c>
      <c r="L908" s="14">
        <f>IF(OR(H908="",K908="",সেটিং!$B$3&lt;K908),"",IF(J908="SL",MAX(0,H908-H908*I908*(সেটিং!$B$3-K908)),H908*(1-I908)^(সেটিং!$B$3-K908)))</f>
        <v/>
      </c>
      <c r="M908" s="14">
        <f>IF(L908="","",IF(J908="SL",MIN(H908*I908,L908),L908*I908))</f>
        <v/>
      </c>
      <c r="N908" s="14">
        <f>IF(L908="","",L908-M908)</f>
        <v/>
      </c>
      <c r="O908" s="14">
        <f>IF(N908="","",H908-N908)</f>
        <v/>
      </c>
      <c r="P908" s="9" t="n"/>
      <c r="Q908" s="9" t="n"/>
    </row>
    <row r="909">
      <c r="A909" s="9" t="n"/>
      <c r="B909" s="9" t="n"/>
      <c r="C909" s="9" t="n"/>
      <c r="D909" s="9" t="n"/>
      <c r="E909" s="9" t="n"/>
      <c r="F909" s="9" t="n"/>
      <c r="G909" s="10" t="n"/>
      <c r="H909" s="11" t="n"/>
      <c r="I909" s="12">
        <f>IF(C909="","",IFERROR(VLOOKUP(C909,সেটিং!$A$6:$B$13,2,FALSE),""))</f>
        <v/>
      </c>
      <c r="J909" s="9" t="n"/>
      <c r="K909" s="13">
        <f>IF(G909="","",IF(MONTH(G909)&gt;=7,YEAR(G909)+1,YEAR(G909)))</f>
        <v/>
      </c>
      <c r="L909" s="14">
        <f>IF(OR(H909="",K909="",সেটিং!$B$3&lt;K909),"",IF(J909="SL",MAX(0,H909-H909*I909*(সেটিং!$B$3-K909)),H909*(1-I909)^(সেটিং!$B$3-K909)))</f>
        <v/>
      </c>
      <c r="M909" s="14">
        <f>IF(L909="","",IF(J909="SL",MIN(H909*I909,L909),L909*I909))</f>
        <v/>
      </c>
      <c r="N909" s="14">
        <f>IF(L909="","",L909-M909)</f>
        <v/>
      </c>
      <c r="O909" s="14">
        <f>IF(N909="","",H909-N909)</f>
        <v/>
      </c>
      <c r="P909" s="9" t="n"/>
      <c r="Q909" s="9" t="n"/>
    </row>
    <row r="910">
      <c r="A910" s="9" t="n"/>
      <c r="B910" s="9" t="n"/>
      <c r="C910" s="9" t="n"/>
      <c r="D910" s="9" t="n"/>
      <c r="E910" s="9" t="n"/>
      <c r="F910" s="9" t="n"/>
      <c r="G910" s="10" t="n"/>
      <c r="H910" s="11" t="n"/>
      <c r="I910" s="12">
        <f>IF(C910="","",IFERROR(VLOOKUP(C910,সেটিং!$A$6:$B$13,2,FALSE),""))</f>
        <v/>
      </c>
      <c r="J910" s="9" t="n"/>
      <c r="K910" s="13">
        <f>IF(G910="","",IF(MONTH(G910)&gt;=7,YEAR(G910)+1,YEAR(G910)))</f>
        <v/>
      </c>
      <c r="L910" s="14">
        <f>IF(OR(H910="",K910="",সেটিং!$B$3&lt;K910),"",IF(J910="SL",MAX(0,H910-H910*I910*(সেটিং!$B$3-K910)),H910*(1-I910)^(সেটিং!$B$3-K910)))</f>
        <v/>
      </c>
      <c r="M910" s="14">
        <f>IF(L910="","",IF(J910="SL",MIN(H910*I910,L910),L910*I910))</f>
        <v/>
      </c>
      <c r="N910" s="14">
        <f>IF(L910="","",L910-M910)</f>
        <v/>
      </c>
      <c r="O910" s="14">
        <f>IF(N910="","",H910-N910)</f>
        <v/>
      </c>
      <c r="P910" s="9" t="n"/>
      <c r="Q910" s="9" t="n"/>
    </row>
    <row r="911">
      <c r="A911" s="9" t="n"/>
      <c r="B911" s="9" t="n"/>
      <c r="C911" s="9" t="n"/>
      <c r="D911" s="9" t="n"/>
      <c r="E911" s="9" t="n"/>
      <c r="F911" s="9" t="n"/>
      <c r="G911" s="10" t="n"/>
      <c r="H911" s="11" t="n"/>
      <c r="I911" s="12">
        <f>IF(C911="","",IFERROR(VLOOKUP(C911,সেটিং!$A$6:$B$13,2,FALSE),""))</f>
        <v/>
      </c>
      <c r="J911" s="9" t="n"/>
      <c r="K911" s="13">
        <f>IF(G911="","",IF(MONTH(G911)&gt;=7,YEAR(G911)+1,YEAR(G911)))</f>
        <v/>
      </c>
      <c r="L911" s="14">
        <f>IF(OR(H911="",K911="",সেটিং!$B$3&lt;K911),"",IF(J911="SL",MAX(0,H911-H911*I911*(সেটিং!$B$3-K911)),H911*(1-I911)^(সেটিং!$B$3-K911)))</f>
        <v/>
      </c>
      <c r="M911" s="14">
        <f>IF(L911="","",IF(J911="SL",MIN(H911*I911,L911),L911*I911))</f>
        <v/>
      </c>
      <c r="N911" s="14">
        <f>IF(L911="","",L911-M911)</f>
        <v/>
      </c>
      <c r="O911" s="14">
        <f>IF(N911="","",H911-N911)</f>
        <v/>
      </c>
      <c r="P911" s="9" t="n"/>
      <c r="Q911" s="9" t="n"/>
    </row>
    <row r="912">
      <c r="A912" s="9" t="n"/>
      <c r="B912" s="9" t="n"/>
      <c r="C912" s="9" t="n"/>
      <c r="D912" s="9" t="n"/>
      <c r="E912" s="9" t="n"/>
      <c r="F912" s="9" t="n"/>
      <c r="G912" s="10" t="n"/>
      <c r="H912" s="11" t="n"/>
      <c r="I912" s="12">
        <f>IF(C912="","",IFERROR(VLOOKUP(C912,সেটিং!$A$6:$B$13,2,FALSE),""))</f>
        <v/>
      </c>
      <c r="J912" s="9" t="n"/>
      <c r="K912" s="13">
        <f>IF(G912="","",IF(MONTH(G912)&gt;=7,YEAR(G912)+1,YEAR(G912)))</f>
        <v/>
      </c>
      <c r="L912" s="14">
        <f>IF(OR(H912="",K912="",সেটিং!$B$3&lt;K912),"",IF(J912="SL",MAX(0,H912-H912*I912*(সেটিং!$B$3-K912)),H912*(1-I912)^(সেটিং!$B$3-K912)))</f>
        <v/>
      </c>
      <c r="M912" s="14">
        <f>IF(L912="","",IF(J912="SL",MIN(H912*I912,L912),L912*I912))</f>
        <v/>
      </c>
      <c r="N912" s="14">
        <f>IF(L912="","",L912-M912)</f>
        <v/>
      </c>
      <c r="O912" s="14">
        <f>IF(N912="","",H912-N912)</f>
        <v/>
      </c>
      <c r="P912" s="9" t="n"/>
      <c r="Q912" s="9" t="n"/>
    </row>
    <row r="913">
      <c r="A913" s="9" t="n"/>
      <c r="B913" s="9" t="n"/>
      <c r="C913" s="9" t="n"/>
      <c r="D913" s="9" t="n"/>
      <c r="E913" s="9" t="n"/>
      <c r="F913" s="9" t="n"/>
      <c r="G913" s="10" t="n"/>
      <c r="H913" s="11" t="n"/>
      <c r="I913" s="12">
        <f>IF(C913="","",IFERROR(VLOOKUP(C913,সেটিং!$A$6:$B$13,2,FALSE),""))</f>
        <v/>
      </c>
      <c r="J913" s="9" t="n"/>
      <c r="K913" s="13">
        <f>IF(G913="","",IF(MONTH(G913)&gt;=7,YEAR(G913)+1,YEAR(G913)))</f>
        <v/>
      </c>
      <c r="L913" s="14">
        <f>IF(OR(H913="",K913="",সেটিং!$B$3&lt;K913),"",IF(J913="SL",MAX(0,H913-H913*I913*(সেটিং!$B$3-K913)),H913*(1-I913)^(সেটিং!$B$3-K913)))</f>
        <v/>
      </c>
      <c r="M913" s="14">
        <f>IF(L913="","",IF(J913="SL",MIN(H913*I913,L913),L913*I913))</f>
        <v/>
      </c>
      <c r="N913" s="14">
        <f>IF(L913="","",L913-M913)</f>
        <v/>
      </c>
      <c r="O913" s="14">
        <f>IF(N913="","",H913-N913)</f>
        <v/>
      </c>
      <c r="P913" s="9" t="n"/>
      <c r="Q913" s="9" t="n"/>
    </row>
    <row r="914">
      <c r="A914" s="9" t="n"/>
      <c r="B914" s="9" t="n"/>
      <c r="C914" s="9" t="n"/>
      <c r="D914" s="9" t="n"/>
      <c r="E914" s="9" t="n"/>
      <c r="F914" s="9" t="n"/>
      <c r="G914" s="10" t="n"/>
      <c r="H914" s="11" t="n"/>
      <c r="I914" s="12">
        <f>IF(C914="","",IFERROR(VLOOKUP(C914,সেটিং!$A$6:$B$13,2,FALSE),""))</f>
        <v/>
      </c>
      <c r="J914" s="9" t="n"/>
      <c r="K914" s="13">
        <f>IF(G914="","",IF(MONTH(G914)&gt;=7,YEAR(G914)+1,YEAR(G914)))</f>
        <v/>
      </c>
      <c r="L914" s="14">
        <f>IF(OR(H914="",K914="",সেটিং!$B$3&lt;K914),"",IF(J914="SL",MAX(0,H914-H914*I914*(সেটিং!$B$3-K914)),H914*(1-I914)^(সেটিং!$B$3-K914)))</f>
        <v/>
      </c>
      <c r="M914" s="14">
        <f>IF(L914="","",IF(J914="SL",MIN(H914*I914,L914),L914*I914))</f>
        <v/>
      </c>
      <c r="N914" s="14">
        <f>IF(L914="","",L914-M914)</f>
        <v/>
      </c>
      <c r="O914" s="14">
        <f>IF(N914="","",H914-N914)</f>
        <v/>
      </c>
      <c r="P914" s="9" t="n"/>
      <c r="Q914" s="9" t="n"/>
    </row>
    <row r="915">
      <c r="A915" s="9" t="n"/>
      <c r="B915" s="9" t="n"/>
      <c r="C915" s="9" t="n"/>
      <c r="D915" s="9" t="n"/>
      <c r="E915" s="9" t="n"/>
      <c r="F915" s="9" t="n"/>
      <c r="G915" s="10" t="n"/>
      <c r="H915" s="11" t="n"/>
      <c r="I915" s="12">
        <f>IF(C915="","",IFERROR(VLOOKUP(C915,সেটিং!$A$6:$B$13,2,FALSE),""))</f>
        <v/>
      </c>
      <c r="J915" s="9" t="n"/>
      <c r="K915" s="13">
        <f>IF(G915="","",IF(MONTH(G915)&gt;=7,YEAR(G915)+1,YEAR(G915)))</f>
        <v/>
      </c>
      <c r="L915" s="14">
        <f>IF(OR(H915="",K915="",সেটিং!$B$3&lt;K915),"",IF(J915="SL",MAX(0,H915-H915*I915*(সেটিং!$B$3-K915)),H915*(1-I915)^(সেটিং!$B$3-K915)))</f>
        <v/>
      </c>
      <c r="M915" s="14">
        <f>IF(L915="","",IF(J915="SL",MIN(H915*I915,L915),L915*I915))</f>
        <v/>
      </c>
      <c r="N915" s="14">
        <f>IF(L915="","",L915-M915)</f>
        <v/>
      </c>
      <c r="O915" s="14">
        <f>IF(N915="","",H915-N915)</f>
        <v/>
      </c>
      <c r="P915" s="9" t="n"/>
      <c r="Q915" s="9" t="n"/>
    </row>
    <row r="916">
      <c r="A916" s="9" t="n"/>
      <c r="B916" s="9" t="n"/>
      <c r="C916" s="9" t="n"/>
      <c r="D916" s="9" t="n"/>
      <c r="E916" s="9" t="n"/>
      <c r="F916" s="9" t="n"/>
      <c r="G916" s="10" t="n"/>
      <c r="H916" s="11" t="n"/>
      <c r="I916" s="12">
        <f>IF(C916="","",IFERROR(VLOOKUP(C916,সেটিং!$A$6:$B$13,2,FALSE),""))</f>
        <v/>
      </c>
      <c r="J916" s="9" t="n"/>
      <c r="K916" s="13">
        <f>IF(G916="","",IF(MONTH(G916)&gt;=7,YEAR(G916)+1,YEAR(G916)))</f>
        <v/>
      </c>
      <c r="L916" s="14">
        <f>IF(OR(H916="",K916="",সেটিং!$B$3&lt;K916),"",IF(J916="SL",MAX(0,H916-H916*I916*(সেটিং!$B$3-K916)),H916*(1-I916)^(সেটিং!$B$3-K916)))</f>
        <v/>
      </c>
      <c r="M916" s="14">
        <f>IF(L916="","",IF(J916="SL",MIN(H916*I916,L916),L916*I916))</f>
        <v/>
      </c>
      <c r="N916" s="14">
        <f>IF(L916="","",L916-M916)</f>
        <v/>
      </c>
      <c r="O916" s="14">
        <f>IF(N916="","",H916-N916)</f>
        <v/>
      </c>
      <c r="P916" s="9" t="n"/>
      <c r="Q916" s="9" t="n"/>
    </row>
    <row r="917">
      <c r="A917" s="9" t="n"/>
      <c r="B917" s="9" t="n"/>
      <c r="C917" s="9" t="n"/>
      <c r="D917" s="9" t="n"/>
      <c r="E917" s="9" t="n"/>
      <c r="F917" s="9" t="n"/>
      <c r="G917" s="10" t="n"/>
      <c r="H917" s="11" t="n"/>
      <c r="I917" s="12">
        <f>IF(C917="","",IFERROR(VLOOKUP(C917,সেটিং!$A$6:$B$13,2,FALSE),""))</f>
        <v/>
      </c>
      <c r="J917" s="9" t="n"/>
      <c r="K917" s="13">
        <f>IF(G917="","",IF(MONTH(G917)&gt;=7,YEAR(G917)+1,YEAR(G917)))</f>
        <v/>
      </c>
      <c r="L917" s="14">
        <f>IF(OR(H917="",K917="",সেটিং!$B$3&lt;K917),"",IF(J917="SL",MAX(0,H917-H917*I917*(সেটিং!$B$3-K917)),H917*(1-I917)^(সেটিং!$B$3-K917)))</f>
        <v/>
      </c>
      <c r="M917" s="14">
        <f>IF(L917="","",IF(J917="SL",MIN(H917*I917,L917),L917*I917))</f>
        <v/>
      </c>
      <c r="N917" s="14">
        <f>IF(L917="","",L917-M917)</f>
        <v/>
      </c>
      <c r="O917" s="14">
        <f>IF(N917="","",H917-N917)</f>
        <v/>
      </c>
      <c r="P917" s="9" t="n"/>
      <c r="Q917" s="9" t="n"/>
    </row>
    <row r="918">
      <c r="A918" s="9" t="n"/>
      <c r="B918" s="9" t="n"/>
      <c r="C918" s="9" t="n"/>
      <c r="D918" s="9" t="n"/>
      <c r="E918" s="9" t="n"/>
      <c r="F918" s="9" t="n"/>
      <c r="G918" s="10" t="n"/>
      <c r="H918" s="11" t="n"/>
      <c r="I918" s="12">
        <f>IF(C918="","",IFERROR(VLOOKUP(C918,সেটিং!$A$6:$B$13,2,FALSE),""))</f>
        <v/>
      </c>
      <c r="J918" s="9" t="n"/>
      <c r="K918" s="13">
        <f>IF(G918="","",IF(MONTH(G918)&gt;=7,YEAR(G918)+1,YEAR(G918)))</f>
        <v/>
      </c>
      <c r="L918" s="14">
        <f>IF(OR(H918="",K918="",সেটিং!$B$3&lt;K918),"",IF(J918="SL",MAX(0,H918-H918*I918*(সেটিং!$B$3-K918)),H918*(1-I918)^(সেটিং!$B$3-K918)))</f>
        <v/>
      </c>
      <c r="M918" s="14">
        <f>IF(L918="","",IF(J918="SL",MIN(H918*I918,L918),L918*I918))</f>
        <v/>
      </c>
      <c r="N918" s="14">
        <f>IF(L918="","",L918-M918)</f>
        <v/>
      </c>
      <c r="O918" s="14">
        <f>IF(N918="","",H918-N918)</f>
        <v/>
      </c>
      <c r="P918" s="9" t="n"/>
      <c r="Q918" s="9" t="n"/>
    </row>
    <row r="919">
      <c r="A919" s="9" t="n"/>
      <c r="B919" s="9" t="n"/>
      <c r="C919" s="9" t="n"/>
      <c r="D919" s="9" t="n"/>
      <c r="E919" s="9" t="n"/>
      <c r="F919" s="9" t="n"/>
      <c r="G919" s="10" t="n"/>
      <c r="H919" s="11" t="n"/>
      <c r="I919" s="12">
        <f>IF(C919="","",IFERROR(VLOOKUP(C919,সেটিং!$A$6:$B$13,2,FALSE),""))</f>
        <v/>
      </c>
      <c r="J919" s="9" t="n"/>
      <c r="K919" s="13">
        <f>IF(G919="","",IF(MONTH(G919)&gt;=7,YEAR(G919)+1,YEAR(G919)))</f>
        <v/>
      </c>
      <c r="L919" s="14">
        <f>IF(OR(H919="",K919="",সেটিং!$B$3&lt;K919),"",IF(J919="SL",MAX(0,H919-H919*I919*(সেটিং!$B$3-K919)),H919*(1-I919)^(সেটিং!$B$3-K919)))</f>
        <v/>
      </c>
      <c r="M919" s="14">
        <f>IF(L919="","",IF(J919="SL",MIN(H919*I919,L919),L919*I919))</f>
        <v/>
      </c>
      <c r="N919" s="14">
        <f>IF(L919="","",L919-M919)</f>
        <v/>
      </c>
      <c r="O919" s="14">
        <f>IF(N919="","",H919-N919)</f>
        <v/>
      </c>
      <c r="P919" s="9" t="n"/>
      <c r="Q919" s="9" t="n"/>
    </row>
    <row r="920">
      <c r="A920" s="9" t="n"/>
      <c r="B920" s="9" t="n"/>
      <c r="C920" s="9" t="n"/>
      <c r="D920" s="9" t="n"/>
      <c r="E920" s="9" t="n"/>
      <c r="F920" s="9" t="n"/>
      <c r="G920" s="10" t="n"/>
      <c r="H920" s="11" t="n"/>
      <c r="I920" s="12">
        <f>IF(C920="","",IFERROR(VLOOKUP(C920,সেটিং!$A$6:$B$13,2,FALSE),""))</f>
        <v/>
      </c>
      <c r="J920" s="9" t="n"/>
      <c r="K920" s="13">
        <f>IF(G920="","",IF(MONTH(G920)&gt;=7,YEAR(G920)+1,YEAR(G920)))</f>
        <v/>
      </c>
      <c r="L920" s="14">
        <f>IF(OR(H920="",K920="",সেটিং!$B$3&lt;K920),"",IF(J920="SL",MAX(0,H920-H920*I920*(সেটিং!$B$3-K920)),H920*(1-I920)^(সেটিং!$B$3-K920)))</f>
        <v/>
      </c>
      <c r="M920" s="14">
        <f>IF(L920="","",IF(J920="SL",MIN(H920*I920,L920),L920*I920))</f>
        <v/>
      </c>
      <c r="N920" s="14">
        <f>IF(L920="","",L920-M920)</f>
        <v/>
      </c>
      <c r="O920" s="14">
        <f>IF(N920="","",H920-N920)</f>
        <v/>
      </c>
      <c r="P920" s="9" t="n"/>
      <c r="Q920" s="9" t="n"/>
    </row>
    <row r="921">
      <c r="A921" s="9" t="n"/>
      <c r="B921" s="9" t="n"/>
      <c r="C921" s="9" t="n"/>
      <c r="D921" s="9" t="n"/>
      <c r="E921" s="9" t="n"/>
      <c r="F921" s="9" t="n"/>
      <c r="G921" s="10" t="n"/>
      <c r="H921" s="11" t="n"/>
      <c r="I921" s="12">
        <f>IF(C921="","",IFERROR(VLOOKUP(C921,সেটিং!$A$6:$B$13,2,FALSE),""))</f>
        <v/>
      </c>
      <c r="J921" s="9" t="n"/>
      <c r="K921" s="13">
        <f>IF(G921="","",IF(MONTH(G921)&gt;=7,YEAR(G921)+1,YEAR(G921)))</f>
        <v/>
      </c>
      <c r="L921" s="14">
        <f>IF(OR(H921="",K921="",সেটিং!$B$3&lt;K921),"",IF(J921="SL",MAX(0,H921-H921*I921*(সেটিং!$B$3-K921)),H921*(1-I921)^(সেটিং!$B$3-K921)))</f>
        <v/>
      </c>
      <c r="M921" s="14">
        <f>IF(L921="","",IF(J921="SL",MIN(H921*I921,L921),L921*I921))</f>
        <v/>
      </c>
      <c r="N921" s="14">
        <f>IF(L921="","",L921-M921)</f>
        <v/>
      </c>
      <c r="O921" s="14">
        <f>IF(N921="","",H921-N921)</f>
        <v/>
      </c>
      <c r="P921" s="9" t="n"/>
      <c r="Q921" s="9" t="n"/>
    </row>
    <row r="922">
      <c r="A922" s="9" t="n"/>
      <c r="B922" s="9" t="n"/>
      <c r="C922" s="9" t="n"/>
      <c r="D922" s="9" t="n"/>
      <c r="E922" s="9" t="n"/>
      <c r="F922" s="9" t="n"/>
      <c r="G922" s="10" t="n"/>
      <c r="H922" s="11" t="n"/>
      <c r="I922" s="12">
        <f>IF(C922="","",IFERROR(VLOOKUP(C922,সেটিং!$A$6:$B$13,2,FALSE),""))</f>
        <v/>
      </c>
      <c r="J922" s="9" t="n"/>
      <c r="K922" s="13">
        <f>IF(G922="","",IF(MONTH(G922)&gt;=7,YEAR(G922)+1,YEAR(G922)))</f>
        <v/>
      </c>
      <c r="L922" s="14">
        <f>IF(OR(H922="",K922="",সেটিং!$B$3&lt;K922),"",IF(J922="SL",MAX(0,H922-H922*I922*(সেটিং!$B$3-K922)),H922*(1-I922)^(সেটিং!$B$3-K922)))</f>
        <v/>
      </c>
      <c r="M922" s="14">
        <f>IF(L922="","",IF(J922="SL",MIN(H922*I922,L922),L922*I922))</f>
        <v/>
      </c>
      <c r="N922" s="14">
        <f>IF(L922="","",L922-M922)</f>
        <v/>
      </c>
      <c r="O922" s="14">
        <f>IF(N922="","",H922-N922)</f>
        <v/>
      </c>
      <c r="P922" s="9" t="n"/>
      <c r="Q922" s="9" t="n"/>
    </row>
    <row r="923">
      <c r="A923" s="9" t="n"/>
      <c r="B923" s="9" t="n"/>
      <c r="C923" s="9" t="n"/>
      <c r="D923" s="9" t="n"/>
      <c r="E923" s="9" t="n"/>
      <c r="F923" s="9" t="n"/>
      <c r="G923" s="10" t="n"/>
      <c r="H923" s="11" t="n"/>
      <c r="I923" s="12">
        <f>IF(C923="","",IFERROR(VLOOKUP(C923,সেটিং!$A$6:$B$13,2,FALSE),""))</f>
        <v/>
      </c>
      <c r="J923" s="9" t="n"/>
      <c r="K923" s="13">
        <f>IF(G923="","",IF(MONTH(G923)&gt;=7,YEAR(G923)+1,YEAR(G923)))</f>
        <v/>
      </c>
      <c r="L923" s="14">
        <f>IF(OR(H923="",K923="",সেটিং!$B$3&lt;K923),"",IF(J923="SL",MAX(0,H923-H923*I923*(সেটিং!$B$3-K923)),H923*(1-I923)^(সেটিং!$B$3-K923)))</f>
        <v/>
      </c>
      <c r="M923" s="14">
        <f>IF(L923="","",IF(J923="SL",MIN(H923*I923,L923),L923*I923))</f>
        <v/>
      </c>
      <c r="N923" s="14">
        <f>IF(L923="","",L923-M923)</f>
        <v/>
      </c>
      <c r="O923" s="14">
        <f>IF(N923="","",H923-N923)</f>
        <v/>
      </c>
      <c r="P923" s="9" t="n"/>
      <c r="Q923" s="9" t="n"/>
    </row>
    <row r="924">
      <c r="A924" s="9" t="n"/>
      <c r="B924" s="9" t="n"/>
      <c r="C924" s="9" t="n"/>
      <c r="D924" s="9" t="n"/>
      <c r="E924" s="9" t="n"/>
      <c r="F924" s="9" t="n"/>
      <c r="G924" s="10" t="n"/>
      <c r="H924" s="11" t="n"/>
      <c r="I924" s="12">
        <f>IF(C924="","",IFERROR(VLOOKUP(C924,সেটিং!$A$6:$B$13,2,FALSE),""))</f>
        <v/>
      </c>
      <c r="J924" s="9" t="n"/>
      <c r="K924" s="13">
        <f>IF(G924="","",IF(MONTH(G924)&gt;=7,YEAR(G924)+1,YEAR(G924)))</f>
        <v/>
      </c>
      <c r="L924" s="14">
        <f>IF(OR(H924="",K924="",সেটিং!$B$3&lt;K924),"",IF(J924="SL",MAX(0,H924-H924*I924*(সেটিং!$B$3-K924)),H924*(1-I924)^(সেটিং!$B$3-K924)))</f>
        <v/>
      </c>
      <c r="M924" s="14">
        <f>IF(L924="","",IF(J924="SL",MIN(H924*I924,L924),L924*I924))</f>
        <v/>
      </c>
      <c r="N924" s="14">
        <f>IF(L924="","",L924-M924)</f>
        <v/>
      </c>
      <c r="O924" s="14">
        <f>IF(N924="","",H924-N924)</f>
        <v/>
      </c>
      <c r="P924" s="9" t="n"/>
      <c r="Q924" s="9" t="n"/>
    </row>
    <row r="925">
      <c r="A925" s="9" t="n"/>
      <c r="B925" s="9" t="n"/>
      <c r="C925" s="9" t="n"/>
      <c r="D925" s="9" t="n"/>
      <c r="E925" s="9" t="n"/>
      <c r="F925" s="9" t="n"/>
      <c r="G925" s="10" t="n"/>
      <c r="H925" s="11" t="n"/>
      <c r="I925" s="12">
        <f>IF(C925="","",IFERROR(VLOOKUP(C925,সেটিং!$A$6:$B$13,2,FALSE),""))</f>
        <v/>
      </c>
      <c r="J925" s="9" t="n"/>
      <c r="K925" s="13">
        <f>IF(G925="","",IF(MONTH(G925)&gt;=7,YEAR(G925)+1,YEAR(G925)))</f>
        <v/>
      </c>
      <c r="L925" s="14">
        <f>IF(OR(H925="",K925="",সেটিং!$B$3&lt;K925),"",IF(J925="SL",MAX(0,H925-H925*I925*(সেটিং!$B$3-K925)),H925*(1-I925)^(সেটিং!$B$3-K925)))</f>
        <v/>
      </c>
      <c r="M925" s="14">
        <f>IF(L925="","",IF(J925="SL",MIN(H925*I925,L925),L925*I925))</f>
        <v/>
      </c>
      <c r="N925" s="14">
        <f>IF(L925="","",L925-M925)</f>
        <v/>
      </c>
      <c r="O925" s="14">
        <f>IF(N925="","",H925-N925)</f>
        <v/>
      </c>
      <c r="P925" s="9" t="n"/>
      <c r="Q925" s="9" t="n"/>
    </row>
    <row r="926">
      <c r="A926" s="9" t="n"/>
      <c r="B926" s="9" t="n"/>
      <c r="C926" s="9" t="n"/>
      <c r="D926" s="9" t="n"/>
      <c r="E926" s="9" t="n"/>
      <c r="F926" s="9" t="n"/>
      <c r="G926" s="10" t="n"/>
      <c r="H926" s="11" t="n"/>
      <c r="I926" s="12">
        <f>IF(C926="","",IFERROR(VLOOKUP(C926,সেটিং!$A$6:$B$13,2,FALSE),""))</f>
        <v/>
      </c>
      <c r="J926" s="9" t="n"/>
      <c r="K926" s="13">
        <f>IF(G926="","",IF(MONTH(G926)&gt;=7,YEAR(G926)+1,YEAR(G926)))</f>
        <v/>
      </c>
      <c r="L926" s="14">
        <f>IF(OR(H926="",K926="",সেটিং!$B$3&lt;K926),"",IF(J926="SL",MAX(0,H926-H926*I926*(সেটিং!$B$3-K926)),H926*(1-I926)^(সেটিং!$B$3-K926)))</f>
        <v/>
      </c>
      <c r="M926" s="14">
        <f>IF(L926="","",IF(J926="SL",MIN(H926*I926,L926),L926*I926))</f>
        <v/>
      </c>
      <c r="N926" s="14">
        <f>IF(L926="","",L926-M926)</f>
        <v/>
      </c>
      <c r="O926" s="14">
        <f>IF(N926="","",H926-N926)</f>
        <v/>
      </c>
      <c r="P926" s="9" t="n"/>
      <c r="Q926" s="9" t="n"/>
    </row>
    <row r="927">
      <c r="A927" s="9" t="n"/>
      <c r="B927" s="9" t="n"/>
      <c r="C927" s="9" t="n"/>
      <c r="D927" s="9" t="n"/>
      <c r="E927" s="9" t="n"/>
      <c r="F927" s="9" t="n"/>
      <c r="G927" s="10" t="n"/>
      <c r="H927" s="11" t="n"/>
      <c r="I927" s="12">
        <f>IF(C927="","",IFERROR(VLOOKUP(C927,সেটিং!$A$6:$B$13,2,FALSE),""))</f>
        <v/>
      </c>
      <c r="J927" s="9" t="n"/>
      <c r="K927" s="13">
        <f>IF(G927="","",IF(MONTH(G927)&gt;=7,YEAR(G927)+1,YEAR(G927)))</f>
        <v/>
      </c>
      <c r="L927" s="14">
        <f>IF(OR(H927="",K927="",সেটিং!$B$3&lt;K927),"",IF(J927="SL",MAX(0,H927-H927*I927*(সেটিং!$B$3-K927)),H927*(1-I927)^(সেটিং!$B$3-K927)))</f>
        <v/>
      </c>
      <c r="M927" s="14">
        <f>IF(L927="","",IF(J927="SL",MIN(H927*I927,L927),L927*I927))</f>
        <v/>
      </c>
      <c r="N927" s="14">
        <f>IF(L927="","",L927-M927)</f>
        <v/>
      </c>
      <c r="O927" s="14">
        <f>IF(N927="","",H927-N927)</f>
        <v/>
      </c>
      <c r="P927" s="9" t="n"/>
      <c r="Q927" s="9" t="n"/>
    </row>
    <row r="928">
      <c r="A928" s="9" t="n"/>
      <c r="B928" s="9" t="n"/>
      <c r="C928" s="9" t="n"/>
      <c r="D928" s="9" t="n"/>
      <c r="E928" s="9" t="n"/>
      <c r="F928" s="9" t="n"/>
      <c r="G928" s="10" t="n"/>
      <c r="H928" s="11" t="n"/>
      <c r="I928" s="12">
        <f>IF(C928="","",IFERROR(VLOOKUP(C928,সেটিং!$A$6:$B$13,2,FALSE),""))</f>
        <v/>
      </c>
      <c r="J928" s="9" t="n"/>
      <c r="K928" s="13">
        <f>IF(G928="","",IF(MONTH(G928)&gt;=7,YEAR(G928)+1,YEAR(G928)))</f>
        <v/>
      </c>
      <c r="L928" s="14">
        <f>IF(OR(H928="",K928="",সেটিং!$B$3&lt;K928),"",IF(J928="SL",MAX(0,H928-H928*I928*(সেটিং!$B$3-K928)),H928*(1-I928)^(সেটিং!$B$3-K928)))</f>
        <v/>
      </c>
      <c r="M928" s="14">
        <f>IF(L928="","",IF(J928="SL",MIN(H928*I928,L928),L928*I928))</f>
        <v/>
      </c>
      <c r="N928" s="14">
        <f>IF(L928="","",L928-M928)</f>
        <v/>
      </c>
      <c r="O928" s="14">
        <f>IF(N928="","",H928-N928)</f>
        <v/>
      </c>
      <c r="P928" s="9" t="n"/>
      <c r="Q928" s="9" t="n"/>
    </row>
    <row r="929">
      <c r="A929" s="9" t="n"/>
      <c r="B929" s="9" t="n"/>
      <c r="C929" s="9" t="n"/>
      <c r="D929" s="9" t="n"/>
      <c r="E929" s="9" t="n"/>
      <c r="F929" s="9" t="n"/>
      <c r="G929" s="10" t="n"/>
      <c r="H929" s="11" t="n"/>
      <c r="I929" s="12">
        <f>IF(C929="","",IFERROR(VLOOKUP(C929,সেটিং!$A$6:$B$13,2,FALSE),""))</f>
        <v/>
      </c>
      <c r="J929" s="9" t="n"/>
      <c r="K929" s="13">
        <f>IF(G929="","",IF(MONTH(G929)&gt;=7,YEAR(G929)+1,YEAR(G929)))</f>
        <v/>
      </c>
      <c r="L929" s="14">
        <f>IF(OR(H929="",K929="",সেটিং!$B$3&lt;K929),"",IF(J929="SL",MAX(0,H929-H929*I929*(সেটিং!$B$3-K929)),H929*(1-I929)^(সেটিং!$B$3-K929)))</f>
        <v/>
      </c>
      <c r="M929" s="14">
        <f>IF(L929="","",IF(J929="SL",MIN(H929*I929,L929),L929*I929))</f>
        <v/>
      </c>
      <c r="N929" s="14">
        <f>IF(L929="","",L929-M929)</f>
        <v/>
      </c>
      <c r="O929" s="14">
        <f>IF(N929="","",H929-N929)</f>
        <v/>
      </c>
      <c r="P929" s="9" t="n"/>
      <c r="Q929" s="9" t="n"/>
    </row>
    <row r="930">
      <c r="A930" s="9" t="n"/>
      <c r="B930" s="9" t="n"/>
      <c r="C930" s="9" t="n"/>
      <c r="D930" s="9" t="n"/>
      <c r="E930" s="9" t="n"/>
      <c r="F930" s="9" t="n"/>
      <c r="G930" s="10" t="n"/>
      <c r="H930" s="11" t="n"/>
      <c r="I930" s="12">
        <f>IF(C930="","",IFERROR(VLOOKUP(C930,সেটিং!$A$6:$B$13,2,FALSE),""))</f>
        <v/>
      </c>
      <c r="J930" s="9" t="n"/>
      <c r="K930" s="13">
        <f>IF(G930="","",IF(MONTH(G930)&gt;=7,YEAR(G930)+1,YEAR(G930)))</f>
        <v/>
      </c>
      <c r="L930" s="14">
        <f>IF(OR(H930="",K930="",সেটিং!$B$3&lt;K930),"",IF(J930="SL",MAX(0,H930-H930*I930*(সেটিং!$B$3-K930)),H930*(1-I930)^(সেটিং!$B$3-K930)))</f>
        <v/>
      </c>
      <c r="M930" s="14">
        <f>IF(L930="","",IF(J930="SL",MIN(H930*I930,L930),L930*I930))</f>
        <v/>
      </c>
      <c r="N930" s="14">
        <f>IF(L930="","",L930-M930)</f>
        <v/>
      </c>
      <c r="O930" s="14">
        <f>IF(N930="","",H930-N930)</f>
        <v/>
      </c>
      <c r="P930" s="9" t="n"/>
      <c r="Q930" s="9" t="n"/>
    </row>
    <row r="931">
      <c r="A931" s="9" t="n"/>
      <c r="B931" s="9" t="n"/>
      <c r="C931" s="9" t="n"/>
      <c r="D931" s="9" t="n"/>
      <c r="E931" s="9" t="n"/>
      <c r="F931" s="9" t="n"/>
      <c r="G931" s="10" t="n"/>
      <c r="H931" s="11" t="n"/>
      <c r="I931" s="12">
        <f>IF(C931="","",IFERROR(VLOOKUP(C931,সেটিং!$A$6:$B$13,2,FALSE),""))</f>
        <v/>
      </c>
      <c r="J931" s="9" t="n"/>
      <c r="K931" s="13">
        <f>IF(G931="","",IF(MONTH(G931)&gt;=7,YEAR(G931)+1,YEAR(G931)))</f>
        <v/>
      </c>
      <c r="L931" s="14">
        <f>IF(OR(H931="",K931="",সেটিং!$B$3&lt;K931),"",IF(J931="SL",MAX(0,H931-H931*I931*(সেটিং!$B$3-K931)),H931*(1-I931)^(সেটিং!$B$3-K931)))</f>
        <v/>
      </c>
      <c r="M931" s="14">
        <f>IF(L931="","",IF(J931="SL",MIN(H931*I931,L931),L931*I931))</f>
        <v/>
      </c>
      <c r="N931" s="14">
        <f>IF(L931="","",L931-M931)</f>
        <v/>
      </c>
      <c r="O931" s="14">
        <f>IF(N931="","",H931-N931)</f>
        <v/>
      </c>
      <c r="P931" s="9" t="n"/>
      <c r="Q931" s="9" t="n"/>
    </row>
    <row r="932">
      <c r="A932" s="9" t="n"/>
      <c r="B932" s="9" t="n"/>
      <c r="C932" s="9" t="n"/>
      <c r="D932" s="9" t="n"/>
      <c r="E932" s="9" t="n"/>
      <c r="F932" s="9" t="n"/>
      <c r="G932" s="10" t="n"/>
      <c r="H932" s="11" t="n"/>
      <c r="I932" s="12">
        <f>IF(C932="","",IFERROR(VLOOKUP(C932,সেটিং!$A$6:$B$13,2,FALSE),""))</f>
        <v/>
      </c>
      <c r="J932" s="9" t="n"/>
      <c r="K932" s="13">
        <f>IF(G932="","",IF(MONTH(G932)&gt;=7,YEAR(G932)+1,YEAR(G932)))</f>
        <v/>
      </c>
      <c r="L932" s="14">
        <f>IF(OR(H932="",K932="",সেটিং!$B$3&lt;K932),"",IF(J932="SL",MAX(0,H932-H932*I932*(সেটিং!$B$3-K932)),H932*(1-I932)^(সেটিং!$B$3-K932)))</f>
        <v/>
      </c>
      <c r="M932" s="14">
        <f>IF(L932="","",IF(J932="SL",MIN(H932*I932,L932),L932*I932))</f>
        <v/>
      </c>
      <c r="N932" s="14">
        <f>IF(L932="","",L932-M932)</f>
        <v/>
      </c>
      <c r="O932" s="14">
        <f>IF(N932="","",H932-N932)</f>
        <v/>
      </c>
      <c r="P932" s="9" t="n"/>
      <c r="Q932" s="9" t="n"/>
    </row>
    <row r="933">
      <c r="A933" s="9" t="n"/>
      <c r="B933" s="9" t="n"/>
      <c r="C933" s="9" t="n"/>
      <c r="D933" s="9" t="n"/>
      <c r="E933" s="9" t="n"/>
      <c r="F933" s="9" t="n"/>
      <c r="G933" s="10" t="n"/>
      <c r="H933" s="11" t="n"/>
      <c r="I933" s="12">
        <f>IF(C933="","",IFERROR(VLOOKUP(C933,সেটিং!$A$6:$B$13,2,FALSE),""))</f>
        <v/>
      </c>
      <c r="J933" s="9" t="n"/>
      <c r="K933" s="13">
        <f>IF(G933="","",IF(MONTH(G933)&gt;=7,YEAR(G933)+1,YEAR(G933)))</f>
        <v/>
      </c>
      <c r="L933" s="14">
        <f>IF(OR(H933="",K933="",সেটিং!$B$3&lt;K933),"",IF(J933="SL",MAX(0,H933-H933*I933*(সেটিং!$B$3-K933)),H933*(1-I933)^(সেটিং!$B$3-K933)))</f>
        <v/>
      </c>
      <c r="M933" s="14">
        <f>IF(L933="","",IF(J933="SL",MIN(H933*I933,L933),L933*I933))</f>
        <v/>
      </c>
      <c r="N933" s="14">
        <f>IF(L933="","",L933-M933)</f>
        <v/>
      </c>
      <c r="O933" s="14">
        <f>IF(N933="","",H933-N933)</f>
        <v/>
      </c>
      <c r="P933" s="9" t="n"/>
      <c r="Q933" s="9" t="n"/>
    </row>
    <row r="934">
      <c r="A934" s="9" t="n"/>
      <c r="B934" s="9" t="n"/>
      <c r="C934" s="9" t="n"/>
      <c r="D934" s="9" t="n"/>
      <c r="E934" s="9" t="n"/>
      <c r="F934" s="9" t="n"/>
      <c r="G934" s="10" t="n"/>
      <c r="H934" s="11" t="n"/>
      <c r="I934" s="12">
        <f>IF(C934="","",IFERROR(VLOOKUP(C934,সেটিং!$A$6:$B$13,2,FALSE),""))</f>
        <v/>
      </c>
      <c r="J934" s="9" t="n"/>
      <c r="K934" s="13">
        <f>IF(G934="","",IF(MONTH(G934)&gt;=7,YEAR(G934)+1,YEAR(G934)))</f>
        <v/>
      </c>
      <c r="L934" s="14">
        <f>IF(OR(H934="",K934="",সেটিং!$B$3&lt;K934),"",IF(J934="SL",MAX(0,H934-H934*I934*(সেটিং!$B$3-K934)),H934*(1-I934)^(সেটিং!$B$3-K934)))</f>
        <v/>
      </c>
      <c r="M934" s="14">
        <f>IF(L934="","",IF(J934="SL",MIN(H934*I934,L934),L934*I934))</f>
        <v/>
      </c>
      <c r="N934" s="14">
        <f>IF(L934="","",L934-M934)</f>
        <v/>
      </c>
      <c r="O934" s="14">
        <f>IF(N934="","",H934-N934)</f>
        <v/>
      </c>
      <c r="P934" s="9" t="n"/>
      <c r="Q934" s="9" t="n"/>
    </row>
    <row r="935">
      <c r="A935" s="9" t="n"/>
      <c r="B935" s="9" t="n"/>
      <c r="C935" s="9" t="n"/>
      <c r="D935" s="9" t="n"/>
      <c r="E935" s="9" t="n"/>
      <c r="F935" s="9" t="n"/>
      <c r="G935" s="10" t="n"/>
      <c r="H935" s="11" t="n"/>
      <c r="I935" s="12">
        <f>IF(C935="","",IFERROR(VLOOKUP(C935,সেটিং!$A$6:$B$13,2,FALSE),""))</f>
        <v/>
      </c>
      <c r="J935" s="9" t="n"/>
      <c r="K935" s="13">
        <f>IF(G935="","",IF(MONTH(G935)&gt;=7,YEAR(G935)+1,YEAR(G935)))</f>
        <v/>
      </c>
      <c r="L935" s="14">
        <f>IF(OR(H935="",K935="",সেটিং!$B$3&lt;K935),"",IF(J935="SL",MAX(0,H935-H935*I935*(সেটিং!$B$3-K935)),H935*(1-I935)^(সেটিং!$B$3-K935)))</f>
        <v/>
      </c>
      <c r="M935" s="14">
        <f>IF(L935="","",IF(J935="SL",MIN(H935*I935,L935),L935*I935))</f>
        <v/>
      </c>
      <c r="N935" s="14">
        <f>IF(L935="","",L935-M935)</f>
        <v/>
      </c>
      <c r="O935" s="14">
        <f>IF(N935="","",H935-N935)</f>
        <v/>
      </c>
      <c r="P935" s="9" t="n"/>
      <c r="Q935" s="9" t="n"/>
    </row>
    <row r="936">
      <c r="A936" s="9" t="n"/>
      <c r="B936" s="9" t="n"/>
      <c r="C936" s="9" t="n"/>
      <c r="D936" s="9" t="n"/>
      <c r="E936" s="9" t="n"/>
      <c r="F936" s="9" t="n"/>
      <c r="G936" s="10" t="n"/>
      <c r="H936" s="11" t="n"/>
      <c r="I936" s="12">
        <f>IF(C936="","",IFERROR(VLOOKUP(C936,সেটিং!$A$6:$B$13,2,FALSE),""))</f>
        <v/>
      </c>
      <c r="J936" s="9" t="n"/>
      <c r="K936" s="13">
        <f>IF(G936="","",IF(MONTH(G936)&gt;=7,YEAR(G936)+1,YEAR(G936)))</f>
        <v/>
      </c>
      <c r="L936" s="14">
        <f>IF(OR(H936="",K936="",সেটিং!$B$3&lt;K936),"",IF(J936="SL",MAX(0,H936-H936*I936*(সেটিং!$B$3-K936)),H936*(1-I936)^(সেটিং!$B$3-K936)))</f>
        <v/>
      </c>
      <c r="M936" s="14">
        <f>IF(L936="","",IF(J936="SL",MIN(H936*I936,L936),L936*I936))</f>
        <v/>
      </c>
      <c r="N936" s="14">
        <f>IF(L936="","",L936-M936)</f>
        <v/>
      </c>
      <c r="O936" s="14">
        <f>IF(N936="","",H936-N936)</f>
        <v/>
      </c>
      <c r="P936" s="9" t="n"/>
      <c r="Q936" s="9" t="n"/>
    </row>
    <row r="937">
      <c r="A937" s="9" t="n"/>
      <c r="B937" s="9" t="n"/>
      <c r="C937" s="9" t="n"/>
      <c r="D937" s="9" t="n"/>
      <c r="E937" s="9" t="n"/>
      <c r="F937" s="9" t="n"/>
      <c r="G937" s="10" t="n"/>
      <c r="H937" s="11" t="n"/>
      <c r="I937" s="12">
        <f>IF(C937="","",IFERROR(VLOOKUP(C937,সেটিং!$A$6:$B$13,2,FALSE),""))</f>
        <v/>
      </c>
      <c r="J937" s="9" t="n"/>
      <c r="K937" s="13">
        <f>IF(G937="","",IF(MONTH(G937)&gt;=7,YEAR(G937)+1,YEAR(G937)))</f>
        <v/>
      </c>
      <c r="L937" s="14">
        <f>IF(OR(H937="",K937="",সেটিং!$B$3&lt;K937),"",IF(J937="SL",MAX(0,H937-H937*I937*(সেটিং!$B$3-K937)),H937*(1-I937)^(সেটিং!$B$3-K937)))</f>
        <v/>
      </c>
      <c r="M937" s="14">
        <f>IF(L937="","",IF(J937="SL",MIN(H937*I937,L937),L937*I937))</f>
        <v/>
      </c>
      <c r="N937" s="14">
        <f>IF(L937="","",L937-M937)</f>
        <v/>
      </c>
      <c r="O937" s="14">
        <f>IF(N937="","",H937-N937)</f>
        <v/>
      </c>
      <c r="P937" s="9" t="n"/>
      <c r="Q937" s="9" t="n"/>
    </row>
    <row r="938">
      <c r="A938" s="9" t="n"/>
      <c r="B938" s="9" t="n"/>
      <c r="C938" s="9" t="n"/>
      <c r="D938" s="9" t="n"/>
      <c r="E938" s="9" t="n"/>
      <c r="F938" s="9" t="n"/>
      <c r="G938" s="10" t="n"/>
      <c r="H938" s="11" t="n"/>
      <c r="I938" s="12">
        <f>IF(C938="","",IFERROR(VLOOKUP(C938,সেটিং!$A$6:$B$13,2,FALSE),""))</f>
        <v/>
      </c>
      <c r="J938" s="9" t="n"/>
      <c r="K938" s="13">
        <f>IF(G938="","",IF(MONTH(G938)&gt;=7,YEAR(G938)+1,YEAR(G938)))</f>
        <v/>
      </c>
      <c r="L938" s="14">
        <f>IF(OR(H938="",K938="",সেটিং!$B$3&lt;K938),"",IF(J938="SL",MAX(0,H938-H938*I938*(সেটিং!$B$3-K938)),H938*(1-I938)^(সেটিং!$B$3-K938)))</f>
        <v/>
      </c>
      <c r="M938" s="14">
        <f>IF(L938="","",IF(J938="SL",MIN(H938*I938,L938),L938*I938))</f>
        <v/>
      </c>
      <c r="N938" s="14">
        <f>IF(L938="","",L938-M938)</f>
        <v/>
      </c>
      <c r="O938" s="14">
        <f>IF(N938="","",H938-N938)</f>
        <v/>
      </c>
      <c r="P938" s="9" t="n"/>
      <c r="Q938" s="9" t="n"/>
    </row>
    <row r="939">
      <c r="A939" s="9" t="n"/>
      <c r="B939" s="9" t="n"/>
      <c r="C939" s="9" t="n"/>
      <c r="D939" s="9" t="n"/>
      <c r="E939" s="9" t="n"/>
      <c r="F939" s="9" t="n"/>
      <c r="G939" s="10" t="n"/>
      <c r="H939" s="11" t="n"/>
      <c r="I939" s="12">
        <f>IF(C939="","",IFERROR(VLOOKUP(C939,সেটিং!$A$6:$B$13,2,FALSE),""))</f>
        <v/>
      </c>
      <c r="J939" s="9" t="n"/>
      <c r="K939" s="13">
        <f>IF(G939="","",IF(MONTH(G939)&gt;=7,YEAR(G939)+1,YEAR(G939)))</f>
        <v/>
      </c>
      <c r="L939" s="14">
        <f>IF(OR(H939="",K939="",সেটিং!$B$3&lt;K939),"",IF(J939="SL",MAX(0,H939-H939*I939*(সেটিং!$B$3-K939)),H939*(1-I939)^(সেটিং!$B$3-K939)))</f>
        <v/>
      </c>
      <c r="M939" s="14">
        <f>IF(L939="","",IF(J939="SL",MIN(H939*I939,L939),L939*I939))</f>
        <v/>
      </c>
      <c r="N939" s="14">
        <f>IF(L939="","",L939-M939)</f>
        <v/>
      </c>
      <c r="O939" s="14">
        <f>IF(N939="","",H939-N939)</f>
        <v/>
      </c>
      <c r="P939" s="9" t="n"/>
      <c r="Q939" s="9" t="n"/>
    </row>
    <row r="940">
      <c r="A940" s="9" t="n"/>
      <c r="B940" s="9" t="n"/>
      <c r="C940" s="9" t="n"/>
      <c r="D940" s="9" t="n"/>
      <c r="E940" s="9" t="n"/>
      <c r="F940" s="9" t="n"/>
      <c r="G940" s="10" t="n"/>
      <c r="H940" s="11" t="n"/>
      <c r="I940" s="12">
        <f>IF(C940="","",IFERROR(VLOOKUP(C940,সেটিং!$A$6:$B$13,2,FALSE),""))</f>
        <v/>
      </c>
      <c r="J940" s="9" t="n"/>
      <c r="K940" s="13">
        <f>IF(G940="","",IF(MONTH(G940)&gt;=7,YEAR(G940)+1,YEAR(G940)))</f>
        <v/>
      </c>
      <c r="L940" s="14">
        <f>IF(OR(H940="",K940="",সেটিং!$B$3&lt;K940),"",IF(J940="SL",MAX(0,H940-H940*I940*(সেটিং!$B$3-K940)),H940*(1-I940)^(সেটিং!$B$3-K940)))</f>
        <v/>
      </c>
      <c r="M940" s="14">
        <f>IF(L940="","",IF(J940="SL",MIN(H940*I940,L940),L940*I940))</f>
        <v/>
      </c>
      <c r="N940" s="14">
        <f>IF(L940="","",L940-M940)</f>
        <v/>
      </c>
      <c r="O940" s="14">
        <f>IF(N940="","",H940-N940)</f>
        <v/>
      </c>
      <c r="P940" s="9" t="n"/>
      <c r="Q940" s="9" t="n"/>
    </row>
    <row r="941">
      <c r="A941" s="9" t="n"/>
      <c r="B941" s="9" t="n"/>
      <c r="C941" s="9" t="n"/>
      <c r="D941" s="9" t="n"/>
      <c r="E941" s="9" t="n"/>
      <c r="F941" s="9" t="n"/>
      <c r="G941" s="10" t="n"/>
      <c r="H941" s="11" t="n"/>
      <c r="I941" s="12">
        <f>IF(C941="","",IFERROR(VLOOKUP(C941,সেটিং!$A$6:$B$13,2,FALSE),""))</f>
        <v/>
      </c>
      <c r="J941" s="9" t="n"/>
      <c r="K941" s="13">
        <f>IF(G941="","",IF(MONTH(G941)&gt;=7,YEAR(G941)+1,YEAR(G941)))</f>
        <v/>
      </c>
      <c r="L941" s="14">
        <f>IF(OR(H941="",K941="",সেটিং!$B$3&lt;K941),"",IF(J941="SL",MAX(0,H941-H941*I941*(সেটিং!$B$3-K941)),H941*(1-I941)^(সেটিং!$B$3-K941)))</f>
        <v/>
      </c>
      <c r="M941" s="14">
        <f>IF(L941="","",IF(J941="SL",MIN(H941*I941,L941),L941*I941))</f>
        <v/>
      </c>
      <c r="N941" s="14">
        <f>IF(L941="","",L941-M941)</f>
        <v/>
      </c>
      <c r="O941" s="14">
        <f>IF(N941="","",H941-N941)</f>
        <v/>
      </c>
      <c r="P941" s="9" t="n"/>
      <c r="Q941" s="9" t="n"/>
    </row>
    <row r="942">
      <c r="A942" s="9" t="n"/>
      <c r="B942" s="9" t="n"/>
      <c r="C942" s="9" t="n"/>
      <c r="D942" s="9" t="n"/>
      <c r="E942" s="9" t="n"/>
      <c r="F942" s="9" t="n"/>
      <c r="G942" s="10" t="n"/>
      <c r="H942" s="11" t="n"/>
      <c r="I942" s="12">
        <f>IF(C942="","",IFERROR(VLOOKUP(C942,সেটিং!$A$6:$B$13,2,FALSE),""))</f>
        <v/>
      </c>
      <c r="J942" s="9" t="n"/>
      <c r="K942" s="13">
        <f>IF(G942="","",IF(MONTH(G942)&gt;=7,YEAR(G942)+1,YEAR(G942)))</f>
        <v/>
      </c>
      <c r="L942" s="14">
        <f>IF(OR(H942="",K942="",সেটিং!$B$3&lt;K942),"",IF(J942="SL",MAX(0,H942-H942*I942*(সেটিং!$B$3-K942)),H942*(1-I942)^(সেটিং!$B$3-K942)))</f>
        <v/>
      </c>
      <c r="M942" s="14">
        <f>IF(L942="","",IF(J942="SL",MIN(H942*I942,L942),L942*I942))</f>
        <v/>
      </c>
      <c r="N942" s="14">
        <f>IF(L942="","",L942-M942)</f>
        <v/>
      </c>
      <c r="O942" s="14">
        <f>IF(N942="","",H942-N942)</f>
        <v/>
      </c>
      <c r="P942" s="9" t="n"/>
      <c r="Q942" s="9" t="n"/>
    </row>
    <row r="943">
      <c r="A943" s="9" t="n"/>
      <c r="B943" s="9" t="n"/>
      <c r="C943" s="9" t="n"/>
      <c r="D943" s="9" t="n"/>
      <c r="E943" s="9" t="n"/>
      <c r="F943" s="9" t="n"/>
      <c r="G943" s="10" t="n"/>
      <c r="H943" s="11" t="n"/>
      <c r="I943" s="12">
        <f>IF(C943="","",IFERROR(VLOOKUP(C943,সেটিং!$A$6:$B$13,2,FALSE),""))</f>
        <v/>
      </c>
      <c r="J943" s="9" t="n"/>
      <c r="K943" s="13">
        <f>IF(G943="","",IF(MONTH(G943)&gt;=7,YEAR(G943)+1,YEAR(G943)))</f>
        <v/>
      </c>
      <c r="L943" s="14">
        <f>IF(OR(H943="",K943="",সেটিং!$B$3&lt;K943),"",IF(J943="SL",MAX(0,H943-H943*I943*(সেটিং!$B$3-K943)),H943*(1-I943)^(সেটিং!$B$3-K943)))</f>
        <v/>
      </c>
      <c r="M943" s="14">
        <f>IF(L943="","",IF(J943="SL",MIN(H943*I943,L943),L943*I943))</f>
        <v/>
      </c>
      <c r="N943" s="14">
        <f>IF(L943="","",L943-M943)</f>
        <v/>
      </c>
      <c r="O943" s="14">
        <f>IF(N943="","",H943-N943)</f>
        <v/>
      </c>
      <c r="P943" s="9" t="n"/>
      <c r="Q943" s="9" t="n"/>
    </row>
    <row r="944">
      <c r="A944" s="9" t="n"/>
      <c r="B944" s="9" t="n"/>
      <c r="C944" s="9" t="n"/>
      <c r="D944" s="9" t="n"/>
      <c r="E944" s="9" t="n"/>
      <c r="F944" s="9" t="n"/>
      <c r="G944" s="10" t="n"/>
      <c r="H944" s="11" t="n"/>
      <c r="I944" s="12">
        <f>IF(C944="","",IFERROR(VLOOKUP(C944,সেটিং!$A$6:$B$13,2,FALSE),""))</f>
        <v/>
      </c>
      <c r="J944" s="9" t="n"/>
      <c r="K944" s="13">
        <f>IF(G944="","",IF(MONTH(G944)&gt;=7,YEAR(G944)+1,YEAR(G944)))</f>
        <v/>
      </c>
      <c r="L944" s="14">
        <f>IF(OR(H944="",K944="",সেটিং!$B$3&lt;K944),"",IF(J944="SL",MAX(0,H944-H944*I944*(সেটিং!$B$3-K944)),H944*(1-I944)^(সেটিং!$B$3-K944)))</f>
        <v/>
      </c>
      <c r="M944" s="14">
        <f>IF(L944="","",IF(J944="SL",MIN(H944*I944,L944),L944*I944))</f>
        <v/>
      </c>
      <c r="N944" s="14">
        <f>IF(L944="","",L944-M944)</f>
        <v/>
      </c>
      <c r="O944" s="14">
        <f>IF(N944="","",H944-N944)</f>
        <v/>
      </c>
      <c r="P944" s="9" t="n"/>
      <c r="Q944" s="9" t="n"/>
    </row>
    <row r="945">
      <c r="A945" s="9" t="n"/>
      <c r="B945" s="9" t="n"/>
      <c r="C945" s="9" t="n"/>
      <c r="D945" s="9" t="n"/>
      <c r="E945" s="9" t="n"/>
      <c r="F945" s="9" t="n"/>
      <c r="G945" s="10" t="n"/>
      <c r="H945" s="11" t="n"/>
      <c r="I945" s="12">
        <f>IF(C945="","",IFERROR(VLOOKUP(C945,সেটিং!$A$6:$B$13,2,FALSE),""))</f>
        <v/>
      </c>
      <c r="J945" s="9" t="n"/>
      <c r="K945" s="13">
        <f>IF(G945="","",IF(MONTH(G945)&gt;=7,YEAR(G945)+1,YEAR(G945)))</f>
        <v/>
      </c>
      <c r="L945" s="14">
        <f>IF(OR(H945="",K945="",সেটিং!$B$3&lt;K945),"",IF(J945="SL",MAX(0,H945-H945*I945*(সেটিং!$B$3-K945)),H945*(1-I945)^(সেটিং!$B$3-K945)))</f>
        <v/>
      </c>
      <c r="M945" s="14">
        <f>IF(L945="","",IF(J945="SL",MIN(H945*I945,L945),L945*I945))</f>
        <v/>
      </c>
      <c r="N945" s="14">
        <f>IF(L945="","",L945-M945)</f>
        <v/>
      </c>
      <c r="O945" s="14">
        <f>IF(N945="","",H945-N945)</f>
        <v/>
      </c>
      <c r="P945" s="9" t="n"/>
      <c r="Q945" s="9" t="n"/>
    </row>
    <row r="946">
      <c r="A946" s="9" t="n"/>
      <c r="B946" s="9" t="n"/>
      <c r="C946" s="9" t="n"/>
      <c r="D946" s="9" t="n"/>
      <c r="E946" s="9" t="n"/>
      <c r="F946" s="9" t="n"/>
      <c r="G946" s="10" t="n"/>
      <c r="H946" s="11" t="n"/>
      <c r="I946" s="12">
        <f>IF(C946="","",IFERROR(VLOOKUP(C946,সেটিং!$A$6:$B$13,2,FALSE),""))</f>
        <v/>
      </c>
      <c r="J946" s="9" t="n"/>
      <c r="K946" s="13">
        <f>IF(G946="","",IF(MONTH(G946)&gt;=7,YEAR(G946)+1,YEAR(G946)))</f>
        <v/>
      </c>
      <c r="L946" s="14">
        <f>IF(OR(H946="",K946="",সেটিং!$B$3&lt;K946),"",IF(J946="SL",MAX(0,H946-H946*I946*(সেটিং!$B$3-K946)),H946*(1-I946)^(সেটিং!$B$3-K946)))</f>
        <v/>
      </c>
      <c r="M946" s="14">
        <f>IF(L946="","",IF(J946="SL",MIN(H946*I946,L946),L946*I946))</f>
        <v/>
      </c>
      <c r="N946" s="14">
        <f>IF(L946="","",L946-M946)</f>
        <v/>
      </c>
      <c r="O946" s="14">
        <f>IF(N946="","",H946-N946)</f>
        <v/>
      </c>
      <c r="P946" s="9" t="n"/>
      <c r="Q946" s="9" t="n"/>
    </row>
    <row r="947">
      <c r="A947" s="9" t="n"/>
      <c r="B947" s="9" t="n"/>
      <c r="C947" s="9" t="n"/>
      <c r="D947" s="9" t="n"/>
      <c r="E947" s="9" t="n"/>
      <c r="F947" s="9" t="n"/>
      <c r="G947" s="10" t="n"/>
      <c r="H947" s="11" t="n"/>
      <c r="I947" s="12">
        <f>IF(C947="","",IFERROR(VLOOKUP(C947,সেটিং!$A$6:$B$13,2,FALSE),""))</f>
        <v/>
      </c>
      <c r="J947" s="9" t="n"/>
      <c r="K947" s="13">
        <f>IF(G947="","",IF(MONTH(G947)&gt;=7,YEAR(G947)+1,YEAR(G947)))</f>
        <v/>
      </c>
      <c r="L947" s="14">
        <f>IF(OR(H947="",K947="",সেটিং!$B$3&lt;K947),"",IF(J947="SL",MAX(0,H947-H947*I947*(সেটিং!$B$3-K947)),H947*(1-I947)^(সেটিং!$B$3-K947)))</f>
        <v/>
      </c>
      <c r="M947" s="14">
        <f>IF(L947="","",IF(J947="SL",MIN(H947*I947,L947),L947*I947))</f>
        <v/>
      </c>
      <c r="N947" s="14">
        <f>IF(L947="","",L947-M947)</f>
        <v/>
      </c>
      <c r="O947" s="14">
        <f>IF(N947="","",H947-N947)</f>
        <v/>
      </c>
      <c r="P947" s="9" t="n"/>
      <c r="Q947" s="9" t="n"/>
    </row>
    <row r="948">
      <c r="A948" s="9" t="n"/>
      <c r="B948" s="9" t="n"/>
      <c r="C948" s="9" t="n"/>
      <c r="D948" s="9" t="n"/>
      <c r="E948" s="9" t="n"/>
      <c r="F948" s="9" t="n"/>
      <c r="G948" s="10" t="n"/>
      <c r="H948" s="11" t="n"/>
      <c r="I948" s="12">
        <f>IF(C948="","",IFERROR(VLOOKUP(C948,সেটিং!$A$6:$B$13,2,FALSE),""))</f>
        <v/>
      </c>
      <c r="J948" s="9" t="n"/>
      <c r="K948" s="13">
        <f>IF(G948="","",IF(MONTH(G948)&gt;=7,YEAR(G948)+1,YEAR(G948)))</f>
        <v/>
      </c>
      <c r="L948" s="14">
        <f>IF(OR(H948="",K948="",সেটিং!$B$3&lt;K948),"",IF(J948="SL",MAX(0,H948-H948*I948*(সেটিং!$B$3-K948)),H948*(1-I948)^(সেটিং!$B$3-K948)))</f>
        <v/>
      </c>
      <c r="M948" s="14">
        <f>IF(L948="","",IF(J948="SL",MIN(H948*I948,L948),L948*I948))</f>
        <v/>
      </c>
      <c r="N948" s="14">
        <f>IF(L948="","",L948-M948)</f>
        <v/>
      </c>
      <c r="O948" s="14">
        <f>IF(N948="","",H948-N948)</f>
        <v/>
      </c>
      <c r="P948" s="9" t="n"/>
      <c r="Q948" s="9" t="n"/>
    </row>
    <row r="949">
      <c r="A949" s="9" t="n"/>
      <c r="B949" s="9" t="n"/>
      <c r="C949" s="9" t="n"/>
      <c r="D949" s="9" t="n"/>
      <c r="E949" s="9" t="n"/>
      <c r="F949" s="9" t="n"/>
      <c r="G949" s="10" t="n"/>
      <c r="H949" s="11" t="n"/>
      <c r="I949" s="12">
        <f>IF(C949="","",IFERROR(VLOOKUP(C949,সেটিং!$A$6:$B$13,2,FALSE),""))</f>
        <v/>
      </c>
      <c r="J949" s="9" t="n"/>
      <c r="K949" s="13">
        <f>IF(G949="","",IF(MONTH(G949)&gt;=7,YEAR(G949)+1,YEAR(G949)))</f>
        <v/>
      </c>
      <c r="L949" s="14">
        <f>IF(OR(H949="",K949="",সেটিং!$B$3&lt;K949),"",IF(J949="SL",MAX(0,H949-H949*I949*(সেটিং!$B$3-K949)),H949*(1-I949)^(সেটিং!$B$3-K949)))</f>
        <v/>
      </c>
      <c r="M949" s="14">
        <f>IF(L949="","",IF(J949="SL",MIN(H949*I949,L949),L949*I949))</f>
        <v/>
      </c>
      <c r="N949" s="14">
        <f>IF(L949="","",L949-M949)</f>
        <v/>
      </c>
      <c r="O949" s="14">
        <f>IF(N949="","",H949-N949)</f>
        <v/>
      </c>
      <c r="P949" s="9" t="n"/>
      <c r="Q949" s="9" t="n"/>
    </row>
    <row r="950">
      <c r="A950" s="9" t="n"/>
      <c r="B950" s="9" t="n"/>
      <c r="C950" s="9" t="n"/>
      <c r="D950" s="9" t="n"/>
      <c r="E950" s="9" t="n"/>
      <c r="F950" s="9" t="n"/>
      <c r="G950" s="10" t="n"/>
      <c r="H950" s="11" t="n"/>
      <c r="I950" s="12">
        <f>IF(C950="","",IFERROR(VLOOKUP(C950,সেটিং!$A$6:$B$13,2,FALSE),""))</f>
        <v/>
      </c>
      <c r="J950" s="9" t="n"/>
      <c r="K950" s="13">
        <f>IF(G950="","",IF(MONTH(G950)&gt;=7,YEAR(G950)+1,YEAR(G950)))</f>
        <v/>
      </c>
      <c r="L950" s="14">
        <f>IF(OR(H950="",K950="",সেটিং!$B$3&lt;K950),"",IF(J950="SL",MAX(0,H950-H950*I950*(সেটিং!$B$3-K950)),H950*(1-I950)^(সেটিং!$B$3-K950)))</f>
        <v/>
      </c>
      <c r="M950" s="14">
        <f>IF(L950="","",IF(J950="SL",MIN(H950*I950,L950),L950*I950))</f>
        <v/>
      </c>
      <c r="N950" s="14">
        <f>IF(L950="","",L950-M950)</f>
        <v/>
      </c>
      <c r="O950" s="14">
        <f>IF(N950="","",H950-N950)</f>
        <v/>
      </c>
      <c r="P950" s="9" t="n"/>
      <c r="Q950" s="9" t="n"/>
    </row>
    <row r="951">
      <c r="A951" s="9" t="n"/>
      <c r="B951" s="9" t="n"/>
      <c r="C951" s="9" t="n"/>
      <c r="D951" s="9" t="n"/>
      <c r="E951" s="9" t="n"/>
      <c r="F951" s="9" t="n"/>
      <c r="G951" s="10" t="n"/>
      <c r="H951" s="11" t="n"/>
      <c r="I951" s="12">
        <f>IF(C951="","",IFERROR(VLOOKUP(C951,সেটিং!$A$6:$B$13,2,FALSE),""))</f>
        <v/>
      </c>
      <c r="J951" s="9" t="n"/>
      <c r="K951" s="13">
        <f>IF(G951="","",IF(MONTH(G951)&gt;=7,YEAR(G951)+1,YEAR(G951)))</f>
        <v/>
      </c>
      <c r="L951" s="14">
        <f>IF(OR(H951="",K951="",সেটিং!$B$3&lt;K951),"",IF(J951="SL",MAX(0,H951-H951*I951*(সেটিং!$B$3-K951)),H951*(1-I951)^(সেটিং!$B$3-K951)))</f>
        <v/>
      </c>
      <c r="M951" s="14">
        <f>IF(L951="","",IF(J951="SL",MIN(H951*I951,L951),L951*I951))</f>
        <v/>
      </c>
      <c r="N951" s="14">
        <f>IF(L951="","",L951-M951)</f>
        <v/>
      </c>
      <c r="O951" s="14">
        <f>IF(N951="","",H951-N951)</f>
        <v/>
      </c>
      <c r="P951" s="9" t="n"/>
      <c r="Q951" s="9" t="n"/>
    </row>
    <row r="952">
      <c r="A952" s="9" t="n"/>
      <c r="B952" s="9" t="n"/>
      <c r="C952" s="9" t="n"/>
      <c r="D952" s="9" t="n"/>
      <c r="E952" s="9" t="n"/>
      <c r="F952" s="9" t="n"/>
      <c r="G952" s="10" t="n"/>
      <c r="H952" s="11" t="n"/>
      <c r="I952" s="12">
        <f>IF(C952="","",IFERROR(VLOOKUP(C952,সেটিং!$A$6:$B$13,2,FALSE),""))</f>
        <v/>
      </c>
      <c r="J952" s="9" t="n"/>
      <c r="K952" s="13">
        <f>IF(G952="","",IF(MONTH(G952)&gt;=7,YEAR(G952)+1,YEAR(G952)))</f>
        <v/>
      </c>
      <c r="L952" s="14">
        <f>IF(OR(H952="",K952="",সেটিং!$B$3&lt;K952),"",IF(J952="SL",MAX(0,H952-H952*I952*(সেটিং!$B$3-K952)),H952*(1-I952)^(সেটিং!$B$3-K952)))</f>
        <v/>
      </c>
      <c r="M952" s="14">
        <f>IF(L952="","",IF(J952="SL",MIN(H952*I952,L952),L952*I952))</f>
        <v/>
      </c>
      <c r="N952" s="14">
        <f>IF(L952="","",L952-M952)</f>
        <v/>
      </c>
      <c r="O952" s="14">
        <f>IF(N952="","",H952-N952)</f>
        <v/>
      </c>
      <c r="P952" s="9" t="n"/>
      <c r="Q952" s="9" t="n"/>
    </row>
    <row r="953">
      <c r="A953" s="9" t="n"/>
      <c r="B953" s="9" t="n"/>
      <c r="C953" s="9" t="n"/>
      <c r="D953" s="9" t="n"/>
      <c r="E953" s="9" t="n"/>
      <c r="F953" s="9" t="n"/>
      <c r="G953" s="10" t="n"/>
      <c r="H953" s="11" t="n"/>
      <c r="I953" s="12">
        <f>IF(C953="","",IFERROR(VLOOKUP(C953,সেটিং!$A$6:$B$13,2,FALSE),""))</f>
        <v/>
      </c>
      <c r="J953" s="9" t="n"/>
      <c r="K953" s="13">
        <f>IF(G953="","",IF(MONTH(G953)&gt;=7,YEAR(G953)+1,YEAR(G953)))</f>
        <v/>
      </c>
      <c r="L953" s="14">
        <f>IF(OR(H953="",K953="",সেটিং!$B$3&lt;K953),"",IF(J953="SL",MAX(0,H953-H953*I953*(সেটিং!$B$3-K953)),H953*(1-I953)^(সেটিং!$B$3-K953)))</f>
        <v/>
      </c>
      <c r="M953" s="14">
        <f>IF(L953="","",IF(J953="SL",MIN(H953*I953,L953),L953*I953))</f>
        <v/>
      </c>
      <c r="N953" s="14">
        <f>IF(L953="","",L953-M953)</f>
        <v/>
      </c>
      <c r="O953" s="14">
        <f>IF(N953="","",H953-N953)</f>
        <v/>
      </c>
      <c r="P953" s="9" t="n"/>
      <c r="Q953" s="9" t="n"/>
    </row>
    <row r="954">
      <c r="A954" s="9" t="n"/>
      <c r="B954" s="9" t="n"/>
      <c r="C954" s="9" t="n"/>
      <c r="D954" s="9" t="n"/>
      <c r="E954" s="9" t="n"/>
      <c r="F954" s="9" t="n"/>
      <c r="G954" s="10" t="n"/>
      <c r="H954" s="11" t="n"/>
      <c r="I954" s="12">
        <f>IF(C954="","",IFERROR(VLOOKUP(C954,সেটিং!$A$6:$B$13,2,FALSE),""))</f>
        <v/>
      </c>
      <c r="J954" s="9" t="n"/>
      <c r="K954" s="13">
        <f>IF(G954="","",IF(MONTH(G954)&gt;=7,YEAR(G954)+1,YEAR(G954)))</f>
        <v/>
      </c>
      <c r="L954" s="14">
        <f>IF(OR(H954="",K954="",সেটিং!$B$3&lt;K954),"",IF(J954="SL",MAX(0,H954-H954*I954*(সেটিং!$B$3-K954)),H954*(1-I954)^(সেটিং!$B$3-K954)))</f>
        <v/>
      </c>
      <c r="M954" s="14">
        <f>IF(L954="","",IF(J954="SL",MIN(H954*I954,L954),L954*I954))</f>
        <v/>
      </c>
      <c r="N954" s="14">
        <f>IF(L954="","",L954-M954)</f>
        <v/>
      </c>
      <c r="O954" s="14">
        <f>IF(N954="","",H954-N954)</f>
        <v/>
      </c>
      <c r="P954" s="9" t="n"/>
      <c r="Q954" s="9" t="n"/>
    </row>
    <row r="955">
      <c r="A955" s="9" t="n"/>
      <c r="B955" s="9" t="n"/>
      <c r="C955" s="9" t="n"/>
      <c r="D955" s="9" t="n"/>
      <c r="E955" s="9" t="n"/>
      <c r="F955" s="9" t="n"/>
      <c r="G955" s="10" t="n"/>
      <c r="H955" s="11" t="n"/>
      <c r="I955" s="12">
        <f>IF(C955="","",IFERROR(VLOOKUP(C955,সেটিং!$A$6:$B$13,2,FALSE),""))</f>
        <v/>
      </c>
      <c r="J955" s="9" t="n"/>
      <c r="K955" s="13">
        <f>IF(G955="","",IF(MONTH(G955)&gt;=7,YEAR(G955)+1,YEAR(G955)))</f>
        <v/>
      </c>
      <c r="L955" s="14">
        <f>IF(OR(H955="",K955="",সেটিং!$B$3&lt;K955),"",IF(J955="SL",MAX(0,H955-H955*I955*(সেটিং!$B$3-K955)),H955*(1-I955)^(সেটিং!$B$3-K955)))</f>
        <v/>
      </c>
      <c r="M955" s="14">
        <f>IF(L955="","",IF(J955="SL",MIN(H955*I955,L955),L955*I955))</f>
        <v/>
      </c>
      <c r="N955" s="14">
        <f>IF(L955="","",L955-M955)</f>
        <v/>
      </c>
      <c r="O955" s="14">
        <f>IF(N955="","",H955-N955)</f>
        <v/>
      </c>
      <c r="P955" s="9" t="n"/>
      <c r="Q955" s="9" t="n"/>
    </row>
    <row r="956">
      <c r="A956" s="9" t="n"/>
      <c r="B956" s="9" t="n"/>
      <c r="C956" s="9" t="n"/>
      <c r="D956" s="9" t="n"/>
      <c r="E956" s="9" t="n"/>
      <c r="F956" s="9" t="n"/>
      <c r="G956" s="10" t="n"/>
      <c r="H956" s="11" t="n"/>
      <c r="I956" s="12">
        <f>IF(C956="","",IFERROR(VLOOKUP(C956,সেটিং!$A$6:$B$13,2,FALSE),""))</f>
        <v/>
      </c>
      <c r="J956" s="9" t="n"/>
      <c r="K956" s="13">
        <f>IF(G956="","",IF(MONTH(G956)&gt;=7,YEAR(G956)+1,YEAR(G956)))</f>
        <v/>
      </c>
      <c r="L956" s="14">
        <f>IF(OR(H956="",K956="",সেটিং!$B$3&lt;K956),"",IF(J956="SL",MAX(0,H956-H956*I956*(সেটিং!$B$3-K956)),H956*(1-I956)^(সেটিং!$B$3-K956)))</f>
        <v/>
      </c>
      <c r="M956" s="14">
        <f>IF(L956="","",IF(J956="SL",MIN(H956*I956,L956),L956*I956))</f>
        <v/>
      </c>
      <c r="N956" s="14">
        <f>IF(L956="","",L956-M956)</f>
        <v/>
      </c>
      <c r="O956" s="14">
        <f>IF(N956="","",H956-N956)</f>
        <v/>
      </c>
      <c r="P956" s="9" t="n"/>
      <c r="Q956" s="9" t="n"/>
    </row>
    <row r="957">
      <c r="A957" s="9" t="n"/>
      <c r="B957" s="9" t="n"/>
      <c r="C957" s="9" t="n"/>
      <c r="D957" s="9" t="n"/>
      <c r="E957" s="9" t="n"/>
      <c r="F957" s="9" t="n"/>
      <c r="G957" s="10" t="n"/>
      <c r="H957" s="11" t="n"/>
      <c r="I957" s="12">
        <f>IF(C957="","",IFERROR(VLOOKUP(C957,সেটিং!$A$6:$B$13,2,FALSE),""))</f>
        <v/>
      </c>
      <c r="J957" s="9" t="n"/>
      <c r="K957" s="13">
        <f>IF(G957="","",IF(MONTH(G957)&gt;=7,YEAR(G957)+1,YEAR(G957)))</f>
        <v/>
      </c>
      <c r="L957" s="14">
        <f>IF(OR(H957="",K957="",সেটিং!$B$3&lt;K957),"",IF(J957="SL",MAX(0,H957-H957*I957*(সেটিং!$B$3-K957)),H957*(1-I957)^(সেটিং!$B$3-K957)))</f>
        <v/>
      </c>
      <c r="M957" s="14">
        <f>IF(L957="","",IF(J957="SL",MIN(H957*I957,L957),L957*I957))</f>
        <v/>
      </c>
      <c r="N957" s="14">
        <f>IF(L957="","",L957-M957)</f>
        <v/>
      </c>
      <c r="O957" s="14">
        <f>IF(N957="","",H957-N957)</f>
        <v/>
      </c>
      <c r="P957" s="9" t="n"/>
      <c r="Q957" s="9" t="n"/>
    </row>
    <row r="958">
      <c r="A958" s="9" t="n"/>
      <c r="B958" s="9" t="n"/>
      <c r="C958" s="9" t="n"/>
      <c r="D958" s="9" t="n"/>
      <c r="E958" s="9" t="n"/>
      <c r="F958" s="9" t="n"/>
      <c r="G958" s="10" t="n"/>
      <c r="H958" s="11" t="n"/>
      <c r="I958" s="12">
        <f>IF(C958="","",IFERROR(VLOOKUP(C958,সেটিং!$A$6:$B$13,2,FALSE),""))</f>
        <v/>
      </c>
      <c r="J958" s="9" t="n"/>
      <c r="K958" s="13">
        <f>IF(G958="","",IF(MONTH(G958)&gt;=7,YEAR(G958)+1,YEAR(G958)))</f>
        <v/>
      </c>
      <c r="L958" s="14">
        <f>IF(OR(H958="",K958="",সেটিং!$B$3&lt;K958),"",IF(J958="SL",MAX(0,H958-H958*I958*(সেটিং!$B$3-K958)),H958*(1-I958)^(সেটিং!$B$3-K958)))</f>
        <v/>
      </c>
      <c r="M958" s="14">
        <f>IF(L958="","",IF(J958="SL",MIN(H958*I958,L958),L958*I958))</f>
        <v/>
      </c>
      <c r="N958" s="14">
        <f>IF(L958="","",L958-M958)</f>
        <v/>
      </c>
      <c r="O958" s="14">
        <f>IF(N958="","",H958-N958)</f>
        <v/>
      </c>
      <c r="P958" s="9" t="n"/>
      <c r="Q958" s="9" t="n"/>
    </row>
    <row r="959">
      <c r="A959" s="9" t="n"/>
      <c r="B959" s="9" t="n"/>
      <c r="C959" s="9" t="n"/>
      <c r="D959" s="9" t="n"/>
      <c r="E959" s="9" t="n"/>
      <c r="F959" s="9" t="n"/>
      <c r="G959" s="10" t="n"/>
      <c r="H959" s="11" t="n"/>
      <c r="I959" s="12">
        <f>IF(C959="","",IFERROR(VLOOKUP(C959,সেটিং!$A$6:$B$13,2,FALSE),""))</f>
        <v/>
      </c>
      <c r="J959" s="9" t="n"/>
      <c r="K959" s="13">
        <f>IF(G959="","",IF(MONTH(G959)&gt;=7,YEAR(G959)+1,YEAR(G959)))</f>
        <v/>
      </c>
      <c r="L959" s="14">
        <f>IF(OR(H959="",K959="",সেটিং!$B$3&lt;K959),"",IF(J959="SL",MAX(0,H959-H959*I959*(সেটিং!$B$3-K959)),H959*(1-I959)^(সেটিং!$B$3-K959)))</f>
        <v/>
      </c>
      <c r="M959" s="14">
        <f>IF(L959="","",IF(J959="SL",MIN(H959*I959,L959),L959*I959))</f>
        <v/>
      </c>
      <c r="N959" s="14">
        <f>IF(L959="","",L959-M959)</f>
        <v/>
      </c>
      <c r="O959" s="14">
        <f>IF(N959="","",H959-N959)</f>
        <v/>
      </c>
      <c r="P959" s="9" t="n"/>
      <c r="Q959" s="9" t="n"/>
    </row>
    <row r="960">
      <c r="A960" s="9" t="n"/>
      <c r="B960" s="9" t="n"/>
      <c r="C960" s="9" t="n"/>
      <c r="D960" s="9" t="n"/>
      <c r="E960" s="9" t="n"/>
      <c r="F960" s="9" t="n"/>
      <c r="G960" s="10" t="n"/>
      <c r="H960" s="11" t="n"/>
      <c r="I960" s="12">
        <f>IF(C960="","",IFERROR(VLOOKUP(C960,সেটিং!$A$6:$B$13,2,FALSE),""))</f>
        <v/>
      </c>
      <c r="J960" s="9" t="n"/>
      <c r="K960" s="13">
        <f>IF(G960="","",IF(MONTH(G960)&gt;=7,YEAR(G960)+1,YEAR(G960)))</f>
        <v/>
      </c>
      <c r="L960" s="14">
        <f>IF(OR(H960="",K960="",সেটিং!$B$3&lt;K960),"",IF(J960="SL",MAX(0,H960-H960*I960*(সেটিং!$B$3-K960)),H960*(1-I960)^(সেটিং!$B$3-K960)))</f>
        <v/>
      </c>
      <c r="M960" s="14">
        <f>IF(L960="","",IF(J960="SL",MIN(H960*I960,L960),L960*I960))</f>
        <v/>
      </c>
      <c r="N960" s="14">
        <f>IF(L960="","",L960-M960)</f>
        <v/>
      </c>
      <c r="O960" s="14">
        <f>IF(N960="","",H960-N960)</f>
        <v/>
      </c>
      <c r="P960" s="9" t="n"/>
      <c r="Q960" s="9" t="n"/>
    </row>
    <row r="961">
      <c r="A961" s="9" t="n"/>
      <c r="B961" s="9" t="n"/>
      <c r="C961" s="9" t="n"/>
      <c r="D961" s="9" t="n"/>
      <c r="E961" s="9" t="n"/>
      <c r="F961" s="9" t="n"/>
      <c r="G961" s="10" t="n"/>
      <c r="H961" s="11" t="n"/>
      <c r="I961" s="12">
        <f>IF(C961="","",IFERROR(VLOOKUP(C961,সেটিং!$A$6:$B$13,2,FALSE),""))</f>
        <v/>
      </c>
      <c r="J961" s="9" t="n"/>
      <c r="K961" s="13">
        <f>IF(G961="","",IF(MONTH(G961)&gt;=7,YEAR(G961)+1,YEAR(G961)))</f>
        <v/>
      </c>
      <c r="L961" s="14">
        <f>IF(OR(H961="",K961="",সেটিং!$B$3&lt;K961),"",IF(J961="SL",MAX(0,H961-H961*I961*(সেটিং!$B$3-K961)),H961*(1-I961)^(সেটিং!$B$3-K961)))</f>
        <v/>
      </c>
      <c r="M961" s="14">
        <f>IF(L961="","",IF(J961="SL",MIN(H961*I961,L961),L961*I961))</f>
        <v/>
      </c>
      <c r="N961" s="14">
        <f>IF(L961="","",L961-M961)</f>
        <v/>
      </c>
      <c r="O961" s="14">
        <f>IF(N961="","",H961-N961)</f>
        <v/>
      </c>
      <c r="P961" s="9" t="n"/>
      <c r="Q961" s="9" t="n"/>
    </row>
    <row r="962">
      <c r="A962" s="9" t="n"/>
      <c r="B962" s="9" t="n"/>
      <c r="C962" s="9" t="n"/>
      <c r="D962" s="9" t="n"/>
      <c r="E962" s="9" t="n"/>
      <c r="F962" s="9" t="n"/>
      <c r="G962" s="10" t="n"/>
      <c r="H962" s="11" t="n"/>
      <c r="I962" s="12">
        <f>IF(C962="","",IFERROR(VLOOKUP(C962,সেটিং!$A$6:$B$13,2,FALSE),""))</f>
        <v/>
      </c>
      <c r="J962" s="9" t="n"/>
      <c r="K962" s="13">
        <f>IF(G962="","",IF(MONTH(G962)&gt;=7,YEAR(G962)+1,YEAR(G962)))</f>
        <v/>
      </c>
      <c r="L962" s="14">
        <f>IF(OR(H962="",K962="",সেটিং!$B$3&lt;K962),"",IF(J962="SL",MAX(0,H962-H962*I962*(সেটিং!$B$3-K962)),H962*(1-I962)^(সেটিং!$B$3-K962)))</f>
        <v/>
      </c>
      <c r="M962" s="14">
        <f>IF(L962="","",IF(J962="SL",MIN(H962*I962,L962),L962*I962))</f>
        <v/>
      </c>
      <c r="N962" s="14">
        <f>IF(L962="","",L962-M962)</f>
        <v/>
      </c>
      <c r="O962" s="14">
        <f>IF(N962="","",H962-N962)</f>
        <v/>
      </c>
      <c r="P962" s="9" t="n"/>
      <c r="Q962" s="9" t="n"/>
    </row>
    <row r="963">
      <c r="A963" s="9" t="n"/>
      <c r="B963" s="9" t="n"/>
      <c r="C963" s="9" t="n"/>
      <c r="D963" s="9" t="n"/>
      <c r="E963" s="9" t="n"/>
      <c r="F963" s="9" t="n"/>
      <c r="G963" s="10" t="n"/>
      <c r="H963" s="11" t="n"/>
      <c r="I963" s="12">
        <f>IF(C963="","",IFERROR(VLOOKUP(C963,সেটিং!$A$6:$B$13,2,FALSE),""))</f>
        <v/>
      </c>
      <c r="J963" s="9" t="n"/>
      <c r="K963" s="13">
        <f>IF(G963="","",IF(MONTH(G963)&gt;=7,YEAR(G963)+1,YEAR(G963)))</f>
        <v/>
      </c>
      <c r="L963" s="14">
        <f>IF(OR(H963="",K963="",সেটিং!$B$3&lt;K963),"",IF(J963="SL",MAX(0,H963-H963*I963*(সেটিং!$B$3-K963)),H963*(1-I963)^(সেটিং!$B$3-K963)))</f>
        <v/>
      </c>
      <c r="M963" s="14">
        <f>IF(L963="","",IF(J963="SL",MIN(H963*I963,L963),L963*I963))</f>
        <v/>
      </c>
      <c r="N963" s="14">
        <f>IF(L963="","",L963-M963)</f>
        <v/>
      </c>
      <c r="O963" s="14">
        <f>IF(N963="","",H963-N963)</f>
        <v/>
      </c>
      <c r="P963" s="9" t="n"/>
      <c r="Q963" s="9" t="n"/>
    </row>
    <row r="964">
      <c r="A964" s="9" t="n"/>
      <c r="B964" s="9" t="n"/>
      <c r="C964" s="9" t="n"/>
      <c r="D964" s="9" t="n"/>
      <c r="E964" s="9" t="n"/>
      <c r="F964" s="9" t="n"/>
      <c r="G964" s="10" t="n"/>
      <c r="H964" s="11" t="n"/>
      <c r="I964" s="12">
        <f>IF(C964="","",IFERROR(VLOOKUP(C964,সেটিং!$A$6:$B$13,2,FALSE),""))</f>
        <v/>
      </c>
      <c r="J964" s="9" t="n"/>
      <c r="K964" s="13">
        <f>IF(G964="","",IF(MONTH(G964)&gt;=7,YEAR(G964)+1,YEAR(G964)))</f>
        <v/>
      </c>
      <c r="L964" s="14">
        <f>IF(OR(H964="",K964="",সেটিং!$B$3&lt;K964),"",IF(J964="SL",MAX(0,H964-H964*I964*(সেটিং!$B$3-K964)),H964*(1-I964)^(সেটিং!$B$3-K964)))</f>
        <v/>
      </c>
      <c r="M964" s="14">
        <f>IF(L964="","",IF(J964="SL",MIN(H964*I964,L964),L964*I964))</f>
        <v/>
      </c>
      <c r="N964" s="14">
        <f>IF(L964="","",L964-M964)</f>
        <v/>
      </c>
      <c r="O964" s="14">
        <f>IF(N964="","",H964-N964)</f>
        <v/>
      </c>
      <c r="P964" s="9" t="n"/>
      <c r="Q964" s="9" t="n"/>
    </row>
    <row r="965">
      <c r="A965" s="9" t="n"/>
      <c r="B965" s="9" t="n"/>
      <c r="C965" s="9" t="n"/>
      <c r="D965" s="9" t="n"/>
      <c r="E965" s="9" t="n"/>
      <c r="F965" s="9" t="n"/>
      <c r="G965" s="10" t="n"/>
      <c r="H965" s="11" t="n"/>
      <c r="I965" s="12">
        <f>IF(C965="","",IFERROR(VLOOKUP(C965,সেটিং!$A$6:$B$13,2,FALSE),""))</f>
        <v/>
      </c>
      <c r="J965" s="9" t="n"/>
      <c r="K965" s="13">
        <f>IF(G965="","",IF(MONTH(G965)&gt;=7,YEAR(G965)+1,YEAR(G965)))</f>
        <v/>
      </c>
      <c r="L965" s="14">
        <f>IF(OR(H965="",K965="",সেটিং!$B$3&lt;K965),"",IF(J965="SL",MAX(0,H965-H965*I965*(সেটিং!$B$3-K965)),H965*(1-I965)^(সেটিং!$B$3-K965)))</f>
        <v/>
      </c>
      <c r="M965" s="14">
        <f>IF(L965="","",IF(J965="SL",MIN(H965*I965,L965),L965*I965))</f>
        <v/>
      </c>
      <c r="N965" s="14">
        <f>IF(L965="","",L965-M965)</f>
        <v/>
      </c>
      <c r="O965" s="14">
        <f>IF(N965="","",H965-N965)</f>
        <v/>
      </c>
      <c r="P965" s="9" t="n"/>
      <c r="Q965" s="9" t="n"/>
    </row>
    <row r="966">
      <c r="A966" s="9" t="n"/>
      <c r="B966" s="9" t="n"/>
      <c r="C966" s="9" t="n"/>
      <c r="D966" s="9" t="n"/>
      <c r="E966" s="9" t="n"/>
      <c r="F966" s="9" t="n"/>
      <c r="G966" s="10" t="n"/>
      <c r="H966" s="11" t="n"/>
      <c r="I966" s="12">
        <f>IF(C966="","",IFERROR(VLOOKUP(C966,সেটিং!$A$6:$B$13,2,FALSE),""))</f>
        <v/>
      </c>
      <c r="J966" s="9" t="n"/>
      <c r="K966" s="13">
        <f>IF(G966="","",IF(MONTH(G966)&gt;=7,YEAR(G966)+1,YEAR(G966)))</f>
        <v/>
      </c>
      <c r="L966" s="14">
        <f>IF(OR(H966="",K966="",সেটিং!$B$3&lt;K966),"",IF(J966="SL",MAX(0,H966-H966*I966*(সেটিং!$B$3-K966)),H966*(1-I966)^(সেটিং!$B$3-K966)))</f>
        <v/>
      </c>
      <c r="M966" s="14">
        <f>IF(L966="","",IF(J966="SL",MIN(H966*I966,L966),L966*I966))</f>
        <v/>
      </c>
      <c r="N966" s="14">
        <f>IF(L966="","",L966-M966)</f>
        <v/>
      </c>
      <c r="O966" s="14">
        <f>IF(N966="","",H966-N966)</f>
        <v/>
      </c>
      <c r="P966" s="9" t="n"/>
      <c r="Q966" s="9" t="n"/>
    </row>
    <row r="967">
      <c r="A967" s="9" t="n"/>
      <c r="B967" s="9" t="n"/>
      <c r="C967" s="9" t="n"/>
      <c r="D967" s="9" t="n"/>
      <c r="E967" s="9" t="n"/>
      <c r="F967" s="9" t="n"/>
      <c r="G967" s="10" t="n"/>
      <c r="H967" s="11" t="n"/>
      <c r="I967" s="12">
        <f>IF(C967="","",IFERROR(VLOOKUP(C967,সেটিং!$A$6:$B$13,2,FALSE),""))</f>
        <v/>
      </c>
      <c r="J967" s="9" t="n"/>
      <c r="K967" s="13">
        <f>IF(G967="","",IF(MONTH(G967)&gt;=7,YEAR(G967)+1,YEAR(G967)))</f>
        <v/>
      </c>
      <c r="L967" s="14">
        <f>IF(OR(H967="",K967="",সেটিং!$B$3&lt;K967),"",IF(J967="SL",MAX(0,H967-H967*I967*(সেটিং!$B$3-K967)),H967*(1-I967)^(সেটিং!$B$3-K967)))</f>
        <v/>
      </c>
      <c r="M967" s="14">
        <f>IF(L967="","",IF(J967="SL",MIN(H967*I967,L967),L967*I967))</f>
        <v/>
      </c>
      <c r="N967" s="14">
        <f>IF(L967="","",L967-M967)</f>
        <v/>
      </c>
      <c r="O967" s="14">
        <f>IF(N967="","",H967-N967)</f>
        <v/>
      </c>
      <c r="P967" s="9" t="n"/>
      <c r="Q967" s="9" t="n"/>
    </row>
    <row r="968">
      <c r="A968" s="9" t="n"/>
      <c r="B968" s="9" t="n"/>
      <c r="C968" s="9" t="n"/>
      <c r="D968" s="9" t="n"/>
      <c r="E968" s="9" t="n"/>
      <c r="F968" s="9" t="n"/>
      <c r="G968" s="10" t="n"/>
      <c r="H968" s="11" t="n"/>
      <c r="I968" s="12">
        <f>IF(C968="","",IFERROR(VLOOKUP(C968,সেটিং!$A$6:$B$13,2,FALSE),""))</f>
        <v/>
      </c>
      <c r="J968" s="9" t="n"/>
      <c r="K968" s="13">
        <f>IF(G968="","",IF(MONTH(G968)&gt;=7,YEAR(G968)+1,YEAR(G968)))</f>
        <v/>
      </c>
      <c r="L968" s="14">
        <f>IF(OR(H968="",K968="",সেটিং!$B$3&lt;K968),"",IF(J968="SL",MAX(0,H968-H968*I968*(সেটিং!$B$3-K968)),H968*(1-I968)^(সেটিং!$B$3-K968)))</f>
        <v/>
      </c>
      <c r="M968" s="14">
        <f>IF(L968="","",IF(J968="SL",MIN(H968*I968,L968),L968*I968))</f>
        <v/>
      </c>
      <c r="N968" s="14">
        <f>IF(L968="","",L968-M968)</f>
        <v/>
      </c>
      <c r="O968" s="14">
        <f>IF(N968="","",H968-N968)</f>
        <v/>
      </c>
      <c r="P968" s="9" t="n"/>
      <c r="Q968" s="9" t="n"/>
    </row>
    <row r="969">
      <c r="A969" s="9" t="n"/>
      <c r="B969" s="9" t="n"/>
      <c r="C969" s="9" t="n"/>
      <c r="D969" s="9" t="n"/>
      <c r="E969" s="9" t="n"/>
      <c r="F969" s="9" t="n"/>
      <c r="G969" s="10" t="n"/>
      <c r="H969" s="11" t="n"/>
      <c r="I969" s="12">
        <f>IF(C969="","",IFERROR(VLOOKUP(C969,সেটিং!$A$6:$B$13,2,FALSE),""))</f>
        <v/>
      </c>
      <c r="J969" s="9" t="n"/>
      <c r="K969" s="13">
        <f>IF(G969="","",IF(MONTH(G969)&gt;=7,YEAR(G969)+1,YEAR(G969)))</f>
        <v/>
      </c>
      <c r="L969" s="14">
        <f>IF(OR(H969="",K969="",সেটিং!$B$3&lt;K969),"",IF(J969="SL",MAX(0,H969-H969*I969*(সেটিং!$B$3-K969)),H969*(1-I969)^(সেটিং!$B$3-K969)))</f>
        <v/>
      </c>
      <c r="M969" s="14">
        <f>IF(L969="","",IF(J969="SL",MIN(H969*I969,L969),L969*I969))</f>
        <v/>
      </c>
      <c r="N969" s="14">
        <f>IF(L969="","",L969-M969)</f>
        <v/>
      </c>
      <c r="O969" s="14">
        <f>IF(N969="","",H969-N969)</f>
        <v/>
      </c>
      <c r="P969" s="9" t="n"/>
      <c r="Q969" s="9" t="n"/>
    </row>
    <row r="970">
      <c r="A970" s="9" t="n"/>
      <c r="B970" s="9" t="n"/>
      <c r="C970" s="9" t="n"/>
      <c r="D970" s="9" t="n"/>
      <c r="E970" s="9" t="n"/>
      <c r="F970" s="9" t="n"/>
      <c r="G970" s="10" t="n"/>
      <c r="H970" s="11" t="n"/>
      <c r="I970" s="12">
        <f>IF(C970="","",IFERROR(VLOOKUP(C970,সেটিং!$A$6:$B$13,2,FALSE),""))</f>
        <v/>
      </c>
      <c r="J970" s="9" t="n"/>
      <c r="K970" s="13">
        <f>IF(G970="","",IF(MONTH(G970)&gt;=7,YEAR(G970)+1,YEAR(G970)))</f>
        <v/>
      </c>
      <c r="L970" s="14">
        <f>IF(OR(H970="",K970="",সেটিং!$B$3&lt;K970),"",IF(J970="SL",MAX(0,H970-H970*I970*(সেটিং!$B$3-K970)),H970*(1-I970)^(সেটিং!$B$3-K970)))</f>
        <v/>
      </c>
      <c r="M970" s="14">
        <f>IF(L970="","",IF(J970="SL",MIN(H970*I970,L970),L970*I970))</f>
        <v/>
      </c>
      <c r="N970" s="14">
        <f>IF(L970="","",L970-M970)</f>
        <v/>
      </c>
      <c r="O970" s="14">
        <f>IF(N970="","",H970-N970)</f>
        <v/>
      </c>
      <c r="P970" s="9" t="n"/>
      <c r="Q970" s="9" t="n"/>
    </row>
    <row r="971">
      <c r="A971" s="9" t="n"/>
      <c r="B971" s="9" t="n"/>
      <c r="C971" s="9" t="n"/>
      <c r="D971" s="9" t="n"/>
      <c r="E971" s="9" t="n"/>
      <c r="F971" s="9" t="n"/>
      <c r="G971" s="10" t="n"/>
      <c r="H971" s="11" t="n"/>
      <c r="I971" s="12">
        <f>IF(C971="","",IFERROR(VLOOKUP(C971,সেটিং!$A$6:$B$13,2,FALSE),""))</f>
        <v/>
      </c>
      <c r="J971" s="9" t="n"/>
      <c r="K971" s="13">
        <f>IF(G971="","",IF(MONTH(G971)&gt;=7,YEAR(G971)+1,YEAR(G971)))</f>
        <v/>
      </c>
      <c r="L971" s="14">
        <f>IF(OR(H971="",K971="",সেটিং!$B$3&lt;K971),"",IF(J971="SL",MAX(0,H971-H971*I971*(সেটিং!$B$3-K971)),H971*(1-I971)^(সেটিং!$B$3-K971)))</f>
        <v/>
      </c>
      <c r="M971" s="14">
        <f>IF(L971="","",IF(J971="SL",MIN(H971*I971,L971),L971*I971))</f>
        <v/>
      </c>
      <c r="N971" s="14">
        <f>IF(L971="","",L971-M971)</f>
        <v/>
      </c>
      <c r="O971" s="14">
        <f>IF(N971="","",H971-N971)</f>
        <v/>
      </c>
      <c r="P971" s="9" t="n"/>
      <c r="Q971" s="9" t="n"/>
    </row>
    <row r="972">
      <c r="A972" s="9" t="n"/>
      <c r="B972" s="9" t="n"/>
      <c r="C972" s="9" t="n"/>
      <c r="D972" s="9" t="n"/>
      <c r="E972" s="9" t="n"/>
      <c r="F972" s="9" t="n"/>
      <c r="G972" s="10" t="n"/>
      <c r="H972" s="11" t="n"/>
      <c r="I972" s="12">
        <f>IF(C972="","",IFERROR(VLOOKUP(C972,সেটিং!$A$6:$B$13,2,FALSE),""))</f>
        <v/>
      </c>
      <c r="J972" s="9" t="n"/>
      <c r="K972" s="13">
        <f>IF(G972="","",IF(MONTH(G972)&gt;=7,YEAR(G972)+1,YEAR(G972)))</f>
        <v/>
      </c>
      <c r="L972" s="14">
        <f>IF(OR(H972="",K972="",সেটিং!$B$3&lt;K972),"",IF(J972="SL",MAX(0,H972-H972*I972*(সেটিং!$B$3-K972)),H972*(1-I972)^(সেটিং!$B$3-K972)))</f>
        <v/>
      </c>
      <c r="M972" s="14">
        <f>IF(L972="","",IF(J972="SL",MIN(H972*I972,L972),L972*I972))</f>
        <v/>
      </c>
      <c r="N972" s="14">
        <f>IF(L972="","",L972-M972)</f>
        <v/>
      </c>
      <c r="O972" s="14">
        <f>IF(N972="","",H972-N972)</f>
        <v/>
      </c>
      <c r="P972" s="9" t="n"/>
      <c r="Q972" s="9" t="n"/>
    </row>
    <row r="973">
      <c r="A973" s="9" t="n"/>
      <c r="B973" s="9" t="n"/>
      <c r="C973" s="9" t="n"/>
      <c r="D973" s="9" t="n"/>
      <c r="E973" s="9" t="n"/>
      <c r="F973" s="9" t="n"/>
      <c r="G973" s="10" t="n"/>
      <c r="H973" s="11" t="n"/>
      <c r="I973" s="12">
        <f>IF(C973="","",IFERROR(VLOOKUP(C973,সেটিং!$A$6:$B$13,2,FALSE),""))</f>
        <v/>
      </c>
      <c r="J973" s="9" t="n"/>
      <c r="K973" s="13">
        <f>IF(G973="","",IF(MONTH(G973)&gt;=7,YEAR(G973)+1,YEAR(G973)))</f>
        <v/>
      </c>
      <c r="L973" s="14">
        <f>IF(OR(H973="",K973="",সেটিং!$B$3&lt;K973),"",IF(J973="SL",MAX(0,H973-H973*I973*(সেটিং!$B$3-K973)),H973*(1-I973)^(সেটিং!$B$3-K973)))</f>
        <v/>
      </c>
      <c r="M973" s="14">
        <f>IF(L973="","",IF(J973="SL",MIN(H973*I973,L973),L973*I973))</f>
        <v/>
      </c>
      <c r="N973" s="14">
        <f>IF(L973="","",L973-M973)</f>
        <v/>
      </c>
      <c r="O973" s="14">
        <f>IF(N973="","",H973-N973)</f>
        <v/>
      </c>
      <c r="P973" s="9" t="n"/>
      <c r="Q973" s="9" t="n"/>
    </row>
    <row r="974">
      <c r="A974" s="9" t="n"/>
      <c r="B974" s="9" t="n"/>
      <c r="C974" s="9" t="n"/>
      <c r="D974" s="9" t="n"/>
      <c r="E974" s="9" t="n"/>
      <c r="F974" s="9" t="n"/>
      <c r="G974" s="10" t="n"/>
      <c r="H974" s="11" t="n"/>
      <c r="I974" s="12">
        <f>IF(C974="","",IFERROR(VLOOKUP(C974,সেটিং!$A$6:$B$13,2,FALSE),""))</f>
        <v/>
      </c>
      <c r="J974" s="9" t="n"/>
      <c r="K974" s="13">
        <f>IF(G974="","",IF(MONTH(G974)&gt;=7,YEAR(G974)+1,YEAR(G974)))</f>
        <v/>
      </c>
      <c r="L974" s="14">
        <f>IF(OR(H974="",K974="",সেটিং!$B$3&lt;K974),"",IF(J974="SL",MAX(0,H974-H974*I974*(সেটিং!$B$3-K974)),H974*(1-I974)^(সেটিং!$B$3-K974)))</f>
        <v/>
      </c>
      <c r="M974" s="14">
        <f>IF(L974="","",IF(J974="SL",MIN(H974*I974,L974),L974*I974))</f>
        <v/>
      </c>
      <c r="N974" s="14">
        <f>IF(L974="","",L974-M974)</f>
        <v/>
      </c>
      <c r="O974" s="14">
        <f>IF(N974="","",H974-N974)</f>
        <v/>
      </c>
      <c r="P974" s="9" t="n"/>
      <c r="Q974" s="9" t="n"/>
    </row>
    <row r="975">
      <c r="A975" s="9" t="n"/>
      <c r="B975" s="9" t="n"/>
      <c r="C975" s="9" t="n"/>
      <c r="D975" s="9" t="n"/>
      <c r="E975" s="9" t="n"/>
      <c r="F975" s="9" t="n"/>
      <c r="G975" s="10" t="n"/>
      <c r="H975" s="11" t="n"/>
      <c r="I975" s="12">
        <f>IF(C975="","",IFERROR(VLOOKUP(C975,সেটিং!$A$6:$B$13,2,FALSE),""))</f>
        <v/>
      </c>
      <c r="J975" s="9" t="n"/>
      <c r="K975" s="13">
        <f>IF(G975="","",IF(MONTH(G975)&gt;=7,YEAR(G975)+1,YEAR(G975)))</f>
        <v/>
      </c>
      <c r="L975" s="14">
        <f>IF(OR(H975="",K975="",সেটিং!$B$3&lt;K975),"",IF(J975="SL",MAX(0,H975-H975*I975*(সেটিং!$B$3-K975)),H975*(1-I975)^(সেটিং!$B$3-K975)))</f>
        <v/>
      </c>
      <c r="M975" s="14">
        <f>IF(L975="","",IF(J975="SL",MIN(H975*I975,L975),L975*I975))</f>
        <v/>
      </c>
      <c r="N975" s="14">
        <f>IF(L975="","",L975-M975)</f>
        <v/>
      </c>
      <c r="O975" s="14">
        <f>IF(N975="","",H975-N975)</f>
        <v/>
      </c>
      <c r="P975" s="9" t="n"/>
      <c r="Q975" s="9" t="n"/>
    </row>
    <row r="976">
      <c r="A976" s="9" t="n"/>
      <c r="B976" s="9" t="n"/>
      <c r="C976" s="9" t="n"/>
      <c r="D976" s="9" t="n"/>
      <c r="E976" s="9" t="n"/>
      <c r="F976" s="9" t="n"/>
      <c r="G976" s="10" t="n"/>
      <c r="H976" s="11" t="n"/>
      <c r="I976" s="12">
        <f>IF(C976="","",IFERROR(VLOOKUP(C976,সেটিং!$A$6:$B$13,2,FALSE),""))</f>
        <v/>
      </c>
      <c r="J976" s="9" t="n"/>
      <c r="K976" s="13">
        <f>IF(G976="","",IF(MONTH(G976)&gt;=7,YEAR(G976)+1,YEAR(G976)))</f>
        <v/>
      </c>
      <c r="L976" s="14">
        <f>IF(OR(H976="",K976="",সেটিং!$B$3&lt;K976),"",IF(J976="SL",MAX(0,H976-H976*I976*(সেটিং!$B$3-K976)),H976*(1-I976)^(সেটিং!$B$3-K976)))</f>
        <v/>
      </c>
      <c r="M976" s="14">
        <f>IF(L976="","",IF(J976="SL",MIN(H976*I976,L976),L976*I976))</f>
        <v/>
      </c>
      <c r="N976" s="14">
        <f>IF(L976="","",L976-M976)</f>
        <v/>
      </c>
      <c r="O976" s="14">
        <f>IF(N976="","",H976-N976)</f>
        <v/>
      </c>
      <c r="P976" s="9" t="n"/>
      <c r="Q976" s="9" t="n"/>
    </row>
    <row r="977">
      <c r="A977" s="9" t="n"/>
      <c r="B977" s="9" t="n"/>
      <c r="C977" s="9" t="n"/>
      <c r="D977" s="9" t="n"/>
      <c r="E977" s="9" t="n"/>
      <c r="F977" s="9" t="n"/>
      <c r="G977" s="10" t="n"/>
      <c r="H977" s="11" t="n"/>
      <c r="I977" s="12">
        <f>IF(C977="","",IFERROR(VLOOKUP(C977,সেটিং!$A$6:$B$13,2,FALSE),""))</f>
        <v/>
      </c>
      <c r="J977" s="9" t="n"/>
      <c r="K977" s="13">
        <f>IF(G977="","",IF(MONTH(G977)&gt;=7,YEAR(G977)+1,YEAR(G977)))</f>
        <v/>
      </c>
      <c r="L977" s="14">
        <f>IF(OR(H977="",K977="",সেটিং!$B$3&lt;K977),"",IF(J977="SL",MAX(0,H977-H977*I977*(সেটিং!$B$3-K977)),H977*(1-I977)^(সেটিং!$B$3-K977)))</f>
        <v/>
      </c>
      <c r="M977" s="14">
        <f>IF(L977="","",IF(J977="SL",MIN(H977*I977,L977),L977*I977))</f>
        <v/>
      </c>
      <c r="N977" s="14">
        <f>IF(L977="","",L977-M977)</f>
        <v/>
      </c>
      <c r="O977" s="14">
        <f>IF(N977="","",H977-N977)</f>
        <v/>
      </c>
      <c r="P977" s="9" t="n"/>
      <c r="Q977" s="9" t="n"/>
    </row>
    <row r="978">
      <c r="A978" s="9" t="n"/>
      <c r="B978" s="9" t="n"/>
      <c r="C978" s="9" t="n"/>
      <c r="D978" s="9" t="n"/>
      <c r="E978" s="9" t="n"/>
      <c r="F978" s="9" t="n"/>
      <c r="G978" s="10" t="n"/>
      <c r="H978" s="11" t="n"/>
      <c r="I978" s="12">
        <f>IF(C978="","",IFERROR(VLOOKUP(C978,সেটিং!$A$6:$B$13,2,FALSE),""))</f>
        <v/>
      </c>
      <c r="J978" s="9" t="n"/>
      <c r="K978" s="13">
        <f>IF(G978="","",IF(MONTH(G978)&gt;=7,YEAR(G978)+1,YEAR(G978)))</f>
        <v/>
      </c>
      <c r="L978" s="14">
        <f>IF(OR(H978="",K978="",সেটিং!$B$3&lt;K978),"",IF(J978="SL",MAX(0,H978-H978*I978*(সেটিং!$B$3-K978)),H978*(1-I978)^(সেটিং!$B$3-K978)))</f>
        <v/>
      </c>
      <c r="M978" s="14">
        <f>IF(L978="","",IF(J978="SL",MIN(H978*I978,L978),L978*I978))</f>
        <v/>
      </c>
      <c r="N978" s="14">
        <f>IF(L978="","",L978-M978)</f>
        <v/>
      </c>
      <c r="O978" s="14">
        <f>IF(N978="","",H978-N978)</f>
        <v/>
      </c>
      <c r="P978" s="9" t="n"/>
      <c r="Q978" s="9" t="n"/>
    </row>
    <row r="979">
      <c r="A979" s="9" t="n"/>
      <c r="B979" s="9" t="n"/>
      <c r="C979" s="9" t="n"/>
      <c r="D979" s="9" t="n"/>
      <c r="E979" s="9" t="n"/>
      <c r="F979" s="9" t="n"/>
      <c r="G979" s="10" t="n"/>
      <c r="H979" s="11" t="n"/>
      <c r="I979" s="12">
        <f>IF(C979="","",IFERROR(VLOOKUP(C979,সেটিং!$A$6:$B$13,2,FALSE),""))</f>
        <v/>
      </c>
      <c r="J979" s="9" t="n"/>
      <c r="K979" s="13">
        <f>IF(G979="","",IF(MONTH(G979)&gt;=7,YEAR(G979)+1,YEAR(G979)))</f>
        <v/>
      </c>
      <c r="L979" s="14">
        <f>IF(OR(H979="",K979="",সেটিং!$B$3&lt;K979),"",IF(J979="SL",MAX(0,H979-H979*I979*(সেটিং!$B$3-K979)),H979*(1-I979)^(সেটিং!$B$3-K979)))</f>
        <v/>
      </c>
      <c r="M979" s="14">
        <f>IF(L979="","",IF(J979="SL",MIN(H979*I979,L979),L979*I979))</f>
        <v/>
      </c>
      <c r="N979" s="14">
        <f>IF(L979="","",L979-M979)</f>
        <v/>
      </c>
      <c r="O979" s="14">
        <f>IF(N979="","",H979-N979)</f>
        <v/>
      </c>
      <c r="P979" s="9" t="n"/>
      <c r="Q979" s="9" t="n"/>
    </row>
    <row r="980">
      <c r="A980" s="9" t="n"/>
      <c r="B980" s="9" t="n"/>
      <c r="C980" s="9" t="n"/>
      <c r="D980" s="9" t="n"/>
      <c r="E980" s="9" t="n"/>
      <c r="F980" s="9" t="n"/>
      <c r="G980" s="10" t="n"/>
      <c r="H980" s="11" t="n"/>
      <c r="I980" s="12">
        <f>IF(C980="","",IFERROR(VLOOKUP(C980,সেটিং!$A$6:$B$13,2,FALSE),""))</f>
        <v/>
      </c>
      <c r="J980" s="9" t="n"/>
      <c r="K980" s="13">
        <f>IF(G980="","",IF(MONTH(G980)&gt;=7,YEAR(G980)+1,YEAR(G980)))</f>
        <v/>
      </c>
      <c r="L980" s="14">
        <f>IF(OR(H980="",K980="",সেটিং!$B$3&lt;K980),"",IF(J980="SL",MAX(0,H980-H980*I980*(সেটিং!$B$3-K980)),H980*(1-I980)^(সেটিং!$B$3-K980)))</f>
        <v/>
      </c>
      <c r="M980" s="14">
        <f>IF(L980="","",IF(J980="SL",MIN(H980*I980,L980),L980*I980))</f>
        <v/>
      </c>
      <c r="N980" s="14">
        <f>IF(L980="","",L980-M980)</f>
        <v/>
      </c>
      <c r="O980" s="14">
        <f>IF(N980="","",H980-N980)</f>
        <v/>
      </c>
      <c r="P980" s="9" t="n"/>
      <c r="Q980" s="9" t="n"/>
    </row>
    <row r="981">
      <c r="A981" s="9" t="n"/>
      <c r="B981" s="9" t="n"/>
      <c r="C981" s="9" t="n"/>
      <c r="D981" s="9" t="n"/>
      <c r="E981" s="9" t="n"/>
      <c r="F981" s="9" t="n"/>
      <c r="G981" s="10" t="n"/>
      <c r="H981" s="11" t="n"/>
      <c r="I981" s="12">
        <f>IF(C981="","",IFERROR(VLOOKUP(C981,সেটিং!$A$6:$B$13,2,FALSE),""))</f>
        <v/>
      </c>
      <c r="J981" s="9" t="n"/>
      <c r="K981" s="13">
        <f>IF(G981="","",IF(MONTH(G981)&gt;=7,YEAR(G981)+1,YEAR(G981)))</f>
        <v/>
      </c>
      <c r="L981" s="14">
        <f>IF(OR(H981="",K981="",সেটিং!$B$3&lt;K981),"",IF(J981="SL",MAX(0,H981-H981*I981*(সেটিং!$B$3-K981)),H981*(1-I981)^(সেটিং!$B$3-K981)))</f>
        <v/>
      </c>
      <c r="M981" s="14">
        <f>IF(L981="","",IF(J981="SL",MIN(H981*I981,L981),L981*I981))</f>
        <v/>
      </c>
      <c r="N981" s="14">
        <f>IF(L981="","",L981-M981)</f>
        <v/>
      </c>
      <c r="O981" s="14">
        <f>IF(N981="","",H981-N981)</f>
        <v/>
      </c>
      <c r="P981" s="9" t="n"/>
      <c r="Q981" s="9" t="n"/>
    </row>
    <row r="982">
      <c r="A982" s="9" t="n"/>
      <c r="B982" s="9" t="n"/>
      <c r="C982" s="9" t="n"/>
      <c r="D982" s="9" t="n"/>
      <c r="E982" s="9" t="n"/>
      <c r="F982" s="9" t="n"/>
      <c r="G982" s="10" t="n"/>
      <c r="H982" s="11" t="n"/>
      <c r="I982" s="12">
        <f>IF(C982="","",IFERROR(VLOOKUP(C982,সেটিং!$A$6:$B$13,2,FALSE),""))</f>
        <v/>
      </c>
      <c r="J982" s="9" t="n"/>
      <c r="K982" s="13">
        <f>IF(G982="","",IF(MONTH(G982)&gt;=7,YEAR(G982)+1,YEAR(G982)))</f>
        <v/>
      </c>
      <c r="L982" s="14">
        <f>IF(OR(H982="",K982="",সেটিং!$B$3&lt;K982),"",IF(J982="SL",MAX(0,H982-H982*I982*(সেটিং!$B$3-K982)),H982*(1-I982)^(সেটিং!$B$3-K982)))</f>
        <v/>
      </c>
      <c r="M982" s="14">
        <f>IF(L982="","",IF(J982="SL",MIN(H982*I982,L982),L982*I982))</f>
        <v/>
      </c>
      <c r="N982" s="14">
        <f>IF(L982="","",L982-M982)</f>
        <v/>
      </c>
      <c r="O982" s="14">
        <f>IF(N982="","",H982-N982)</f>
        <v/>
      </c>
      <c r="P982" s="9" t="n"/>
      <c r="Q982" s="9" t="n"/>
    </row>
    <row r="983">
      <c r="A983" s="9" t="n"/>
      <c r="B983" s="9" t="n"/>
      <c r="C983" s="9" t="n"/>
      <c r="D983" s="9" t="n"/>
      <c r="E983" s="9" t="n"/>
      <c r="F983" s="9" t="n"/>
      <c r="G983" s="10" t="n"/>
      <c r="H983" s="11" t="n"/>
      <c r="I983" s="12">
        <f>IF(C983="","",IFERROR(VLOOKUP(C983,সেটিং!$A$6:$B$13,2,FALSE),""))</f>
        <v/>
      </c>
      <c r="J983" s="9" t="n"/>
      <c r="K983" s="13">
        <f>IF(G983="","",IF(MONTH(G983)&gt;=7,YEAR(G983)+1,YEAR(G983)))</f>
        <v/>
      </c>
      <c r="L983" s="14">
        <f>IF(OR(H983="",K983="",সেটিং!$B$3&lt;K983),"",IF(J983="SL",MAX(0,H983-H983*I983*(সেটিং!$B$3-K983)),H983*(1-I983)^(সেটিং!$B$3-K983)))</f>
        <v/>
      </c>
      <c r="M983" s="14">
        <f>IF(L983="","",IF(J983="SL",MIN(H983*I983,L983),L983*I983))</f>
        <v/>
      </c>
      <c r="N983" s="14">
        <f>IF(L983="","",L983-M983)</f>
        <v/>
      </c>
      <c r="O983" s="14">
        <f>IF(N983="","",H983-N983)</f>
        <v/>
      </c>
      <c r="P983" s="9" t="n"/>
      <c r="Q983" s="9" t="n"/>
    </row>
    <row r="984">
      <c r="A984" s="9" t="n"/>
      <c r="B984" s="9" t="n"/>
      <c r="C984" s="9" t="n"/>
      <c r="D984" s="9" t="n"/>
      <c r="E984" s="9" t="n"/>
      <c r="F984" s="9" t="n"/>
      <c r="G984" s="10" t="n"/>
      <c r="H984" s="11" t="n"/>
      <c r="I984" s="12">
        <f>IF(C984="","",IFERROR(VLOOKUP(C984,সেটিং!$A$6:$B$13,2,FALSE),""))</f>
        <v/>
      </c>
      <c r="J984" s="9" t="n"/>
      <c r="K984" s="13">
        <f>IF(G984="","",IF(MONTH(G984)&gt;=7,YEAR(G984)+1,YEAR(G984)))</f>
        <v/>
      </c>
      <c r="L984" s="14">
        <f>IF(OR(H984="",K984="",সেটিং!$B$3&lt;K984),"",IF(J984="SL",MAX(0,H984-H984*I984*(সেটিং!$B$3-K984)),H984*(1-I984)^(সেটিং!$B$3-K984)))</f>
        <v/>
      </c>
      <c r="M984" s="14">
        <f>IF(L984="","",IF(J984="SL",MIN(H984*I984,L984),L984*I984))</f>
        <v/>
      </c>
      <c r="N984" s="14">
        <f>IF(L984="","",L984-M984)</f>
        <v/>
      </c>
      <c r="O984" s="14">
        <f>IF(N984="","",H984-N984)</f>
        <v/>
      </c>
      <c r="P984" s="9" t="n"/>
      <c r="Q984" s="9" t="n"/>
    </row>
    <row r="985">
      <c r="A985" s="9" t="n"/>
      <c r="B985" s="9" t="n"/>
      <c r="C985" s="9" t="n"/>
      <c r="D985" s="9" t="n"/>
      <c r="E985" s="9" t="n"/>
      <c r="F985" s="9" t="n"/>
      <c r="G985" s="10" t="n"/>
      <c r="H985" s="11" t="n"/>
      <c r="I985" s="12">
        <f>IF(C985="","",IFERROR(VLOOKUP(C985,সেটিং!$A$6:$B$13,2,FALSE),""))</f>
        <v/>
      </c>
      <c r="J985" s="9" t="n"/>
      <c r="K985" s="13">
        <f>IF(G985="","",IF(MONTH(G985)&gt;=7,YEAR(G985)+1,YEAR(G985)))</f>
        <v/>
      </c>
      <c r="L985" s="14">
        <f>IF(OR(H985="",K985="",সেটিং!$B$3&lt;K985),"",IF(J985="SL",MAX(0,H985-H985*I985*(সেটিং!$B$3-K985)),H985*(1-I985)^(সেটিং!$B$3-K985)))</f>
        <v/>
      </c>
      <c r="M985" s="14">
        <f>IF(L985="","",IF(J985="SL",MIN(H985*I985,L985),L985*I985))</f>
        <v/>
      </c>
      <c r="N985" s="14">
        <f>IF(L985="","",L985-M985)</f>
        <v/>
      </c>
      <c r="O985" s="14">
        <f>IF(N985="","",H985-N985)</f>
        <v/>
      </c>
      <c r="P985" s="9" t="n"/>
      <c r="Q985" s="9" t="n"/>
    </row>
    <row r="986">
      <c r="A986" s="9" t="n"/>
      <c r="B986" s="9" t="n"/>
      <c r="C986" s="9" t="n"/>
      <c r="D986" s="9" t="n"/>
      <c r="E986" s="9" t="n"/>
      <c r="F986" s="9" t="n"/>
      <c r="G986" s="10" t="n"/>
      <c r="H986" s="11" t="n"/>
      <c r="I986" s="12">
        <f>IF(C986="","",IFERROR(VLOOKUP(C986,সেটিং!$A$6:$B$13,2,FALSE),""))</f>
        <v/>
      </c>
      <c r="J986" s="9" t="n"/>
      <c r="K986" s="13">
        <f>IF(G986="","",IF(MONTH(G986)&gt;=7,YEAR(G986)+1,YEAR(G986)))</f>
        <v/>
      </c>
      <c r="L986" s="14">
        <f>IF(OR(H986="",K986="",সেটিং!$B$3&lt;K986),"",IF(J986="SL",MAX(0,H986-H986*I986*(সেটিং!$B$3-K986)),H986*(1-I986)^(সেটিং!$B$3-K986)))</f>
        <v/>
      </c>
      <c r="M986" s="14">
        <f>IF(L986="","",IF(J986="SL",MIN(H986*I986,L986),L986*I986))</f>
        <v/>
      </c>
      <c r="N986" s="14">
        <f>IF(L986="","",L986-M986)</f>
        <v/>
      </c>
      <c r="O986" s="14">
        <f>IF(N986="","",H986-N986)</f>
        <v/>
      </c>
      <c r="P986" s="9" t="n"/>
      <c r="Q986" s="9" t="n"/>
    </row>
    <row r="987">
      <c r="A987" s="9" t="n"/>
      <c r="B987" s="9" t="n"/>
      <c r="C987" s="9" t="n"/>
      <c r="D987" s="9" t="n"/>
      <c r="E987" s="9" t="n"/>
      <c r="F987" s="9" t="n"/>
      <c r="G987" s="10" t="n"/>
      <c r="H987" s="11" t="n"/>
      <c r="I987" s="12">
        <f>IF(C987="","",IFERROR(VLOOKUP(C987,সেটিং!$A$6:$B$13,2,FALSE),""))</f>
        <v/>
      </c>
      <c r="J987" s="9" t="n"/>
      <c r="K987" s="13">
        <f>IF(G987="","",IF(MONTH(G987)&gt;=7,YEAR(G987)+1,YEAR(G987)))</f>
        <v/>
      </c>
      <c r="L987" s="14">
        <f>IF(OR(H987="",K987="",সেটিং!$B$3&lt;K987),"",IF(J987="SL",MAX(0,H987-H987*I987*(সেটিং!$B$3-K987)),H987*(1-I987)^(সেটিং!$B$3-K987)))</f>
        <v/>
      </c>
      <c r="M987" s="14">
        <f>IF(L987="","",IF(J987="SL",MIN(H987*I987,L987),L987*I987))</f>
        <v/>
      </c>
      <c r="N987" s="14">
        <f>IF(L987="","",L987-M987)</f>
        <v/>
      </c>
      <c r="O987" s="14">
        <f>IF(N987="","",H987-N987)</f>
        <v/>
      </c>
      <c r="P987" s="9" t="n"/>
      <c r="Q987" s="9" t="n"/>
    </row>
    <row r="988">
      <c r="A988" s="9" t="n"/>
      <c r="B988" s="9" t="n"/>
      <c r="C988" s="9" t="n"/>
      <c r="D988" s="9" t="n"/>
      <c r="E988" s="9" t="n"/>
      <c r="F988" s="9" t="n"/>
      <c r="G988" s="10" t="n"/>
      <c r="H988" s="11" t="n"/>
      <c r="I988" s="12">
        <f>IF(C988="","",IFERROR(VLOOKUP(C988,সেটিং!$A$6:$B$13,2,FALSE),""))</f>
        <v/>
      </c>
      <c r="J988" s="9" t="n"/>
      <c r="K988" s="13">
        <f>IF(G988="","",IF(MONTH(G988)&gt;=7,YEAR(G988)+1,YEAR(G988)))</f>
        <v/>
      </c>
      <c r="L988" s="14">
        <f>IF(OR(H988="",K988="",সেটিং!$B$3&lt;K988),"",IF(J988="SL",MAX(0,H988-H988*I988*(সেটিং!$B$3-K988)),H988*(1-I988)^(সেটিং!$B$3-K988)))</f>
        <v/>
      </c>
      <c r="M988" s="14">
        <f>IF(L988="","",IF(J988="SL",MIN(H988*I988,L988),L988*I988))</f>
        <v/>
      </c>
      <c r="N988" s="14">
        <f>IF(L988="","",L988-M988)</f>
        <v/>
      </c>
      <c r="O988" s="14">
        <f>IF(N988="","",H988-N988)</f>
        <v/>
      </c>
      <c r="P988" s="9" t="n"/>
      <c r="Q988" s="9" t="n"/>
    </row>
    <row r="989">
      <c r="A989" s="9" t="n"/>
      <c r="B989" s="9" t="n"/>
      <c r="C989" s="9" t="n"/>
      <c r="D989" s="9" t="n"/>
      <c r="E989" s="9" t="n"/>
      <c r="F989" s="9" t="n"/>
      <c r="G989" s="10" t="n"/>
      <c r="H989" s="11" t="n"/>
      <c r="I989" s="12">
        <f>IF(C989="","",IFERROR(VLOOKUP(C989,সেটিং!$A$6:$B$13,2,FALSE),""))</f>
        <v/>
      </c>
      <c r="J989" s="9" t="n"/>
      <c r="K989" s="13">
        <f>IF(G989="","",IF(MONTH(G989)&gt;=7,YEAR(G989)+1,YEAR(G989)))</f>
        <v/>
      </c>
      <c r="L989" s="14">
        <f>IF(OR(H989="",K989="",সেটিং!$B$3&lt;K989),"",IF(J989="SL",MAX(0,H989-H989*I989*(সেটিং!$B$3-K989)),H989*(1-I989)^(সেটিং!$B$3-K989)))</f>
        <v/>
      </c>
      <c r="M989" s="14">
        <f>IF(L989="","",IF(J989="SL",MIN(H989*I989,L989),L989*I989))</f>
        <v/>
      </c>
      <c r="N989" s="14">
        <f>IF(L989="","",L989-M989)</f>
        <v/>
      </c>
      <c r="O989" s="14">
        <f>IF(N989="","",H989-N989)</f>
        <v/>
      </c>
      <c r="P989" s="9" t="n"/>
      <c r="Q989" s="9" t="n"/>
    </row>
    <row r="990">
      <c r="A990" s="9" t="n"/>
      <c r="B990" s="9" t="n"/>
      <c r="C990" s="9" t="n"/>
      <c r="D990" s="9" t="n"/>
      <c r="E990" s="9" t="n"/>
      <c r="F990" s="9" t="n"/>
      <c r="G990" s="10" t="n"/>
      <c r="H990" s="11" t="n"/>
      <c r="I990" s="12">
        <f>IF(C990="","",IFERROR(VLOOKUP(C990,সেটিং!$A$6:$B$13,2,FALSE),""))</f>
        <v/>
      </c>
      <c r="J990" s="9" t="n"/>
      <c r="K990" s="13">
        <f>IF(G990="","",IF(MONTH(G990)&gt;=7,YEAR(G990)+1,YEAR(G990)))</f>
        <v/>
      </c>
      <c r="L990" s="14">
        <f>IF(OR(H990="",K990="",সেটিং!$B$3&lt;K990),"",IF(J990="SL",MAX(0,H990-H990*I990*(সেটিং!$B$3-K990)),H990*(1-I990)^(সেটিং!$B$3-K990)))</f>
        <v/>
      </c>
      <c r="M990" s="14">
        <f>IF(L990="","",IF(J990="SL",MIN(H990*I990,L990),L990*I990))</f>
        <v/>
      </c>
      <c r="N990" s="14">
        <f>IF(L990="","",L990-M990)</f>
        <v/>
      </c>
      <c r="O990" s="14">
        <f>IF(N990="","",H990-N990)</f>
        <v/>
      </c>
      <c r="P990" s="9" t="n"/>
      <c r="Q990" s="9" t="n"/>
    </row>
    <row r="991">
      <c r="A991" s="9" t="n"/>
      <c r="B991" s="9" t="n"/>
      <c r="C991" s="9" t="n"/>
      <c r="D991" s="9" t="n"/>
      <c r="E991" s="9" t="n"/>
      <c r="F991" s="9" t="n"/>
      <c r="G991" s="10" t="n"/>
      <c r="H991" s="11" t="n"/>
      <c r="I991" s="12">
        <f>IF(C991="","",IFERROR(VLOOKUP(C991,সেটিং!$A$6:$B$13,2,FALSE),""))</f>
        <v/>
      </c>
      <c r="J991" s="9" t="n"/>
      <c r="K991" s="13">
        <f>IF(G991="","",IF(MONTH(G991)&gt;=7,YEAR(G991)+1,YEAR(G991)))</f>
        <v/>
      </c>
      <c r="L991" s="14">
        <f>IF(OR(H991="",K991="",সেটিং!$B$3&lt;K991),"",IF(J991="SL",MAX(0,H991-H991*I991*(সেটিং!$B$3-K991)),H991*(1-I991)^(সেটিং!$B$3-K991)))</f>
        <v/>
      </c>
      <c r="M991" s="14">
        <f>IF(L991="","",IF(J991="SL",MIN(H991*I991,L991),L991*I991))</f>
        <v/>
      </c>
      <c r="N991" s="14">
        <f>IF(L991="","",L991-M991)</f>
        <v/>
      </c>
      <c r="O991" s="14">
        <f>IF(N991="","",H991-N991)</f>
        <v/>
      </c>
      <c r="P991" s="9" t="n"/>
      <c r="Q991" s="9" t="n"/>
    </row>
    <row r="992">
      <c r="A992" s="9" t="n"/>
      <c r="B992" s="9" t="n"/>
      <c r="C992" s="9" t="n"/>
      <c r="D992" s="9" t="n"/>
      <c r="E992" s="9" t="n"/>
      <c r="F992" s="9" t="n"/>
      <c r="G992" s="10" t="n"/>
      <c r="H992" s="11" t="n"/>
      <c r="I992" s="12">
        <f>IF(C992="","",IFERROR(VLOOKUP(C992,সেটিং!$A$6:$B$13,2,FALSE),""))</f>
        <v/>
      </c>
      <c r="J992" s="9" t="n"/>
      <c r="K992" s="13">
        <f>IF(G992="","",IF(MONTH(G992)&gt;=7,YEAR(G992)+1,YEAR(G992)))</f>
        <v/>
      </c>
      <c r="L992" s="14">
        <f>IF(OR(H992="",K992="",সেটিং!$B$3&lt;K992),"",IF(J992="SL",MAX(0,H992-H992*I992*(সেটিং!$B$3-K992)),H992*(1-I992)^(সেটিং!$B$3-K992)))</f>
        <v/>
      </c>
      <c r="M992" s="14">
        <f>IF(L992="","",IF(J992="SL",MIN(H992*I992,L992),L992*I992))</f>
        <v/>
      </c>
      <c r="N992" s="14">
        <f>IF(L992="","",L992-M992)</f>
        <v/>
      </c>
      <c r="O992" s="14">
        <f>IF(N992="","",H992-N992)</f>
        <v/>
      </c>
      <c r="P992" s="9" t="n"/>
      <c r="Q992" s="9" t="n"/>
    </row>
    <row r="993">
      <c r="A993" s="9" t="n"/>
      <c r="B993" s="9" t="n"/>
      <c r="C993" s="9" t="n"/>
      <c r="D993" s="9" t="n"/>
      <c r="E993" s="9" t="n"/>
      <c r="F993" s="9" t="n"/>
      <c r="G993" s="10" t="n"/>
      <c r="H993" s="11" t="n"/>
      <c r="I993" s="12">
        <f>IF(C993="","",IFERROR(VLOOKUP(C993,সেটিং!$A$6:$B$13,2,FALSE),""))</f>
        <v/>
      </c>
      <c r="J993" s="9" t="n"/>
      <c r="K993" s="13">
        <f>IF(G993="","",IF(MONTH(G993)&gt;=7,YEAR(G993)+1,YEAR(G993)))</f>
        <v/>
      </c>
      <c r="L993" s="14">
        <f>IF(OR(H993="",K993="",সেটিং!$B$3&lt;K993),"",IF(J993="SL",MAX(0,H993-H993*I993*(সেটিং!$B$3-K993)),H993*(1-I993)^(সেটিং!$B$3-K993)))</f>
        <v/>
      </c>
      <c r="M993" s="14">
        <f>IF(L993="","",IF(J993="SL",MIN(H993*I993,L993),L993*I993))</f>
        <v/>
      </c>
      <c r="N993" s="14">
        <f>IF(L993="","",L993-M993)</f>
        <v/>
      </c>
      <c r="O993" s="14">
        <f>IF(N993="","",H993-N993)</f>
        <v/>
      </c>
      <c r="P993" s="9" t="n"/>
      <c r="Q993" s="9" t="n"/>
    </row>
    <row r="994">
      <c r="A994" s="9" t="n"/>
      <c r="B994" s="9" t="n"/>
      <c r="C994" s="9" t="n"/>
      <c r="D994" s="9" t="n"/>
      <c r="E994" s="9" t="n"/>
      <c r="F994" s="9" t="n"/>
      <c r="G994" s="10" t="n"/>
      <c r="H994" s="11" t="n"/>
      <c r="I994" s="12">
        <f>IF(C994="","",IFERROR(VLOOKUP(C994,সেটিং!$A$6:$B$13,2,FALSE),""))</f>
        <v/>
      </c>
      <c r="J994" s="9" t="n"/>
      <c r="K994" s="13">
        <f>IF(G994="","",IF(MONTH(G994)&gt;=7,YEAR(G994)+1,YEAR(G994)))</f>
        <v/>
      </c>
      <c r="L994" s="14">
        <f>IF(OR(H994="",K994="",সেটিং!$B$3&lt;K994),"",IF(J994="SL",MAX(0,H994-H994*I994*(সেটিং!$B$3-K994)),H994*(1-I994)^(সেটিং!$B$3-K994)))</f>
        <v/>
      </c>
      <c r="M994" s="14">
        <f>IF(L994="","",IF(J994="SL",MIN(H994*I994,L994),L994*I994))</f>
        <v/>
      </c>
      <c r="N994" s="14">
        <f>IF(L994="","",L994-M994)</f>
        <v/>
      </c>
      <c r="O994" s="14">
        <f>IF(N994="","",H994-N994)</f>
        <v/>
      </c>
      <c r="P994" s="9" t="n"/>
      <c r="Q994" s="9" t="n"/>
    </row>
    <row r="995">
      <c r="A995" s="9" t="n"/>
      <c r="B995" s="9" t="n"/>
      <c r="C995" s="9" t="n"/>
      <c r="D995" s="9" t="n"/>
      <c r="E995" s="9" t="n"/>
      <c r="F995" s="9" t="n"/>
      <c r="G995" s="10" t="n"/>
      <c r="H995" s="11" t="n"/>
      <c r="I995" s="12">
        <f>IF(C995="","",IFERROR(VLOOKUP(C995,সেটিং!$A$6:$B$13,2,FALSE),""))</f>
        <v/>
      </c>
      <c r="J995" s="9" t="n"/>
      <c r="K995" s="13">
        <f>IF(G995="","",IF(MONTH(G995)&gt;=7,YEAR(G995)+1,YEAR(G995)))</f>
        <v/>
      </c>
      <c r="L995" s="14">
        <f>IF(OR(H995="",K995="",সেটিং!$B$3&lt;K995),"",IF(J995="SL",MAX(0,H995-H995*I995*(সেটিং!$B$3-K995)),H995*(1-I995)^(সেটিং!$B$3-K995)))</f>
        <v/>
      </c>
      <c r="M995" s="14">
        <f>IF(L995="","",IF(J995="SL",MIN(H995*I995,L995),L995*I995))</f>
        <v/>
      </c>
      <c r="N995" s="14">
        <f>IF(L995="","",L995-M995)</f>
        <v/>
      </c>
      <c r="O995" s="14">
        <f>IF(N995="","",H995-N995)</f>
        <v/>
      </c>
      <c r="P995" s="9" t="n"/>
      <c r="Q995" s="9" t="n"/>
    </row>
    <row r="996">
      <c r="A996" s="9" t="n"/>
      <c r="B996" s="9" t="n"/>
      <c r="C996" s="9" t="n"/>
      <c r="D996" s="9" t="n"/>
      <c r="E996" s="9" t="n"/>
      <c r="F996" s="9" t="n"/>
      <c r="G996" s="10" t="n"/>
      <c r="H996" s="11" t="n"/>
      <c r="I996" s="12">
        <f>IF(C996="","",IFERROR(VLOOKUP(C996,সেটিং!$A$6:$B$13,2,FALSE),""))</f>
        <v/>
      </c>
      <c r="J996" s="9" t="n"/>
      <c r="K996" s="13">
        <f>IF(G996="","",IF(MONTH(G996)&gt;=7,YEAR(G996)+1,YEAR(G996)))</f>
        <v/>
      </c>
      <c r="L996" s="14">
        <f>IF(OR(H996="",K996="",সেটিং!$B$3&lt;K996),"",IF(J996="SL",MAX(0,H996-H996*I996*(সেটিং!$B$3-K996)),H996*(1-I996)^(সেটিং!$B$3-K996)))</f>
        <v/>
      </c>
      <c r="M996" s="14">
        <f>IF(L996="","",IF(J996="SL",MIN(H996*I996,L996),L996*I996))</f>
        <v/>
      </c>
      <c r="N996" s="14">
        <f>IF(L996="","",L996-M996)</f>
        <v/>
      </c>
      <c r="O996" s="14">
        <f>IF(N996="","",H996-N996)</f>
        <v/>
      </c>
      <c r="P996" s="9" t="n"/>
      <c r="Q996" s="9" t="n"/>
    </row>
    <row r="997">
      <c r="A997" s="9" t="n"/>
      <c r="B997" s="9" t="n"/>
      <c r="C997" s="9" t="n"/>
      <c r="D997" s="9" t="n"/>
      <c r="E997" s="9" t="n"/>
      <c r="F997" s="9" t="n"/>
      <c r="G997" s="10" t="n"/>
      <c r="H997" s="11" t="n"/>
      <c r="I997" s="12">
        <f>IF(C997="","",IFERROR(VLOOKUP(C997,সেটিং!$A$6:$B$13,2,FALSE),""))</f>
        <v/>
      </c>
      <c r="J997" s="9" t="n"/>
      <c r="K997" s="13">
        <f>IF(G997="","",IF(MONTH(G997)&gt;=7,YEAR(G997)+1,YEAR(G997)))</f>
        <v/>
      </c>
      <c r="L997" s="14">
        <f>IF(OR(H997="",K997="",সেটিং!$B$3&lt;K997),"",IF(J997="SL",MAX(0,H997-H997*I997*(সেটিং!$B$3-K997)),H997*(1-I997)^(সেটিং!$B$3-K997)))</f>
        <v/>
      </c>
      <c r="M997" s="14">
        <f>IF(L997="","",IF(J997="SL",MIN(H997*I997,L997),L997*I997))</f>
        <v/>
      </c>
      <c r="N997" s="14">
        <f>IF(L997="","",L997-M997)</f>
        <v/>
      </c>
      <c r="O997" s="14">
        <f>IF(N997="","",H997-N997)</f>
        <v/>
      </c>
      <c r="P997" s="9" t="n"/>
      <c r="Q997" s="9" t="n"/>
    </row>
    <row r="998">
      <c r="A998" s="9" t="n"/>
      <c r="B998" s="9" t="n"/>
      <c r="C998" s="9" t="n"/>
      <c r="D998" s="9" t="n"/>
      <c r="E998" s="9" t="n"/>
      <c r="F998" s="9" t="n"/>
      <c r="G998" s="10" t="n"/>
      <c r="H998" s="11" t="n"/>
      <c r="I998" s="12">
        <f>IF(C998="","",IFERROR(VLOOKUP(C998,সেটিং!$A$6:$B$13,2,FALSE),""))</f>
        <v/>
      </c>
      <c r="J998" s="9" t="n"/>
      <c r="K998" s="13">
        <f>IF(G998="","",IF(MONTH(G998)&gt;=7,YEAR(G998)+1,YEAR(G998)))</f>
        <v/>
      </c>
      <c r="L998" s="14">
        <f>IF(OR(H998="",K998="",সেটিং!$B$3&lt;K998),"",IF(J998="SL",MAX(0,H998-H998*I998*(সেটিং!$B$3-K998)),H998*(1-I998)^(সেটিং!$B$3-K998)))</f>
        <v/>
      </c>
      <c r="M998" s="14">
        <f>IF(L998="","",IF(J998="SL",MIN(H998*I998,L998),L998*I998))</f>
        <v/>
      </c>
      <c r="N998" s="14">
        <f>IF(L998="","",L998-M998)</f>
        <v/>
      </c>
      <c r="O998" s="14">
        <f>IF(N998="","",H998-N998)</f>
        <v/>
      </c>
      <c r="P998" s="9" t="n"/>
      <c r="Q998" s="9" t="n"/>
    </row>
    <row r="999">
      <c r="A999" s="9" t="n"/>
      <c r="B999" s="9" t="n"/>
      <c r="C999" s="9" t="n"/>
      <c r="D999" s="9" t="n"/>
      <c r="E999" s="9" t="n"/>
      <c r="F999" s="9" t="n"/>
      <c r="G999" s="10" t="n"/>
      <c r="H999" s="11" t="n"/>
      <c r="I999" s="12">
        <f>IF(C999="","",IFERROR(VLOOKUP(C999,সেটিং!$A$6:$B$13,2,FALSE),""))</f>
        <v/>
      </c>
      <c r="J999" s="9" t="n"/>
      <c r="K999" s="13">
        <f>IF(G999="","",IF(MONTH(G999)&gt;=7,YEAR(G999)+1,YEAR(G999)))</f>
        <v/>
      </c>
      <c r="L999" s="14">
        <f>IF(OR(H999="",K999="",সেটিং!$B$3&lt;K999),"",IF(J999="SL",MAX(0,H999-H999*I999*(সেটিং!$B$3-K999)),H999*(1-I999)^(সেটিং!$B$3-K999)))</f>
        <v/>
      </c>
      <c r="M999" s="14">
        <f>IF(L999="","",IF(J999="SL",MIN(H999*I999,L999),L999*I999))</f>
        <v/>
      </c>
      <c r="N999" s="14">
        <f>IF(L999="","",L999-M999)</f>
        <v/>
      </c>
      <c r="O999" s="14">
        <f>IF(N999="","",H999-N999)</f>
        <v/>
      </c>
      <c r="P999" s="9" t="n"/>
      <c r="Q999" s="9" t="n"/>
    </row>
    <row r="1000">
      <c r="A1000" s="9" t="n"/>
      <c r="B1000" s="9" t="n"/>
      <c r="C1000" s="9" t="n"/>
      <c r="D1000" s="9" t="n"/>
      <c r="E1000" s="9" t="n"/>
      <c r="F1000" s="9" t="n"/>
      <c r="G1000" s="10" t="n"/>
      <c r="H1000" s="11" t="n"/>
      <c r="I1000" s="12">
        <f>IF(C1000="","",IFERROR(VLOOKUP(C1000,সেটিং!$A$6:$B$13,2,FALSE),""))</f>
        <v/>
      </c>
      <c r="J1000" s="9" t="n"/>
      <c r="K1000" s="13">
        <f>IF(G1000="","",IF(MONTH(G1000)&gt;=7,YEAR(G1000)+1,YEAR(G1000)))</f>
        <v/>
      </c>
      <c r="L1000" s="14">
        <f>IF(OR(H1000="",K1000="",সেটিং!$B$3&lt;K1000),"",IF(J1000="SL",MAX(0,H1000-H1000*I1000*(সেটিং!$B$3-K1000)),H1000*(1-I1000)^(সেটিং!$B$3-K1000)))</f>
        <v/>
      </c>
      <c r="M1000" s="14">
        <f>IF(L1000="","",IF(J1000="SL",MIN(H1000*I1000,L1000),L1000*I1000))</f>
        <v/>
      </c>
      <c r="N1000" s="14">
        <f>IF(L1000="","",L1000-M1000)</f>
        <v/>
      </c>
      <c r="O1000" s="14">
        <f>IF(N1000="","",H1000-N1000)</f>
        <v/>
      </c>
      <c r="P1000" s="9" t="n"/>
      <c r="Q1000" s="9" t="n"/>
    </row>
    <row r="1001">
      <c r="A1001" s="9" t="n"/>
      <c r="B1001" s="9" t="n"/>
      <c r="C1001" s="9" t="n"/>
      <c r="D1001" s="9" t="n"/>
      <c r="E1001" s="9" t="n"/>
      <c r="F1001" s="9" t="n"/>
      <c r="G1001" s="10" t="n"/>
      <c r="H1001" s="11" t="n"/>
      <c r="I1001" s="12">
        <f>IF(C1001="","",IFERROR(VLOOKUP(C1001,সেটিং!$A$6:$B$13,2,FALSE),""))</f>
        <v/>
      </c>
      <c r="J1001" s="9" t="n"/>
      <c r="K1001" s="13">
        <f>IF(G1001="","",IF(MONTH(G1001)&gt;=7,YEAR(G1001)+1,YEAR(G1001)))</f>
        <v/>
      </c>
      <c r="L1001" s="14">
        <f>IF(OR(H1001="",K1001="",সেটিং!$B$3&lt;K1001),"",IF(J1001="SL",MAX(0,H1001-H1001*I1001*(সেটিং!$B$3-K1001)),H1001*(1-I1001)^(সেটিং!$B$3-K1001)))</f>
        <v/>
      </c>
      <c r="M1001" s="14">
        <f>IF(L1001="","",IF(J1001="SL",MIN(H1001*I1001,L1001),L1001*I1001))</f>
        <v/>
      </c>
      <c r="N1001" s="14">
        <f>IF(L1001="","",L1001-M1001)</f>
        <v/>
      </c>
      <c r="O1001" s="14">
        <f>IF(N1001="","",H1001-N1001)</f>
        <v/>
      </c>
      <c r="P1001" s="9" t="n"/>
      <c r="Q1001" s="9" t="n"/>
    </row>
    <row r="1002">
      <c r="A1002" s="9" t="n"/>
      <c r="B1002" s="9" t="n"/>
      <c r="C1002" s="9" t="n"/>
      <c r="D1002" s="9" t="n"/>
      <c r="E1002" s="9" t="n"/>
      <c r="F1002" s="9" t="n"/>
      <c r="G1002" s="10" t="n"/>
      <c r="H1002" s="11" t="n"/>
      <c r="I1002" s="12">
        <f>IF(C1002="","",IFERROR(VLOOKUP(C1002,সেটিং!$A$6:$B$13,2,FALSE),""))</f>
        <v/>
      </c>
      <c r="J1002" s="9" t="n"/>
      <c r="K1002" s="13">
        <f>IF(G1002="","",IF(MONTH(G1002)&gt;=7,YEAR(G1002)+1,YEAR(G1002)))</f>
        <v/>
      </c>
      <c r="L1002" s="14">
        <f>IF(OR(H1002="",K1002="",সেটিং!$B$3&lt;K1002),"",IF(J1002="SL",MAX(0,H1002-H1002*I1002*(সেটিং!$B$3-K1002)),H1002*(1-I1002)^(সেটিং!$B$3-K1002)))</f>
        <v/>
      </c>
      <c r="M1002" s="14">
        <f>IF(L1002="","",IF(J1002="SL",MIN(H1002*I1002,L1002),L1002*I1002))</f>
        <v/>
      </c>
      <c r="N1002" s="14">
        <f>IF(L1002="","",L1002-M1002)</f>
        <v/>
      </c>
      <c r="O1002" s="14">
        <f>IF(N1002="","",H1002-N1002)</f>
        <v/>
      </c>
      <c r="P1002" s="9" t="n"/>
      <c r="Q1002" s="9" t="n"/>
    </row>
    <row r="1003">
      <c r="A1003" s="9" t="n"/>
      <c r="B1003" s="9" t="n"/>
      <c r="C1003" s="9" t="n"/>
      <c r="D1003" s="9" t="n"/>
      <c r="E1003" s="9" t="n"/>
      <c r="F1003" s="9" t="n"/>
      <c r="G1003" s="10" t="n"/>
      <c r="H1003" s="11" t="n"/>
      <c r="I1003" s="12">
        <f>IF(C1003="","",IFERROR(VLOOKUP(C1003,সেটিং!$A$6:$B$13,2,FALSE),""))</f>
        <v/>
      </c>
      <c r="J1003" s="9" t="n"/>
      <c r="K1003" s="13">
        <f>IF(G1003="","",IF(MONTH(G1003)&gt;=7,YEAR(G1003)+1,YEAR(G1003)))</f>
        <v/>
      </c>
      <c r="L1003" s="14">
        <f>IF(OR(H1003="",K1003="",সেটিং!$B$3&lt;K1003),"",IF(J1003="SL",MAX(0,H1003-H1003*I1003*(সেটিং!$B$3-K1003)),H1003*(1-I1003)^(সেটিং!$B$3-K1003)))</f>
        <v/>
      </c>
      <c r="M1003" s="14">
        <f>IF(L1003="","",IF(J1003="SL",MIN(H1003*I1003,L1003),L1003*I1003))</f>
        <v/>
      </c>
      <c r="N1003" s="14">
        <f>IF(L1003="","",L1003-M1003)</f>
        <v/>
      </c>
      <c r="O1003" s="14">
        <f>IF(N1003="","",H1003-N1003)</f>
        <v/>
      </c>
      <c r="P1003" s="9" t="n"/>
      <c r="Q1003" s="9" t="n"/>
    </row>
    <row r="1004">
      <c r="A1004" s="9" t="n"/>
      <c r="B1004" s="9" t="n"/>
      <c r="C1004" s="9" t="n"/>
      <c r="D1004" s="9" t="n"/>
      <c r="E1004" s="9" t="n"/>
      <c r="F1004" s="9" t="n"/>
      <c r="G1004" s="10" t="n"/>
      <c r="H1004" s="11" t="n"/>
      <c r="I1004" s="12">
        <f>IF(C1004="","",IFERROR(VLOOKUP(C1004,সেটিং!$A$6:$B$13,2,FALSE),""))</f>
        <v/>
      </c>
      <c r="J1004" s="9" t="n"/>
      <c r="K1004" s="13">
        <f>IF(G1004="","",IF(MONTH(G1004)&gt;=7,YEAR(G1004)+1,YEAR(G1004)))</f>
        <v/>
      </c>
      <c r="L1004" s="14">
        <f>IF(OR(H1004="",K1004="",সেটিং!$B$3&lt;K1004),"",IF(J1004="SL",MAX(0,H1004-H1004*I1004*(সেটিং!$B$3-K1004)),H1004*(1-I1004)^(সেটিং!$B$3-K1004)))</f>
        <v/>
      </c>
      <c r="M1004" s="14">
        <f>IF(L1004="","",IF(J1004="SL",MIN(H1004*I1004,L1004),L1004*I1004))</f>
        <v/>
      </c>
      <c r="N1004" s="14">
        <f>IF(L1004="","",L1004-M1004)</f>
        <v/>
      </c>
      <c r="O1004" s="14">
        <f>IF(N1004="","",H1004-N1004)</f>
        <v/>
      </c>
      <c r="P1004" s="9" t="n"/>
      <c r="Q1004" s="9" t="n"/>
    </row>
  </sheetData>
  <mergeCells count="2">
    <mergeCell ref="A2:Q2"/>
    <mergeCell ref="A1:Q1"/>
  </mergeCells>
  <dataValidations count="3">
    <dataValidation sqref="C5:C1004" showDropDown="0" showInputMessage="0" showErrorMessage="0" allowBlank="1" type="list">
      <formula1>=সেটিং!$A$6:$A$13</formula1>
    </dataValidation>
    <dataValidation sqref="J5:J1004" showDropDown="0" showInputMessage="0" showErrorMessage="0" allowBlank="1" type="list">
      <formula1>"RB,SL"</formula1>
    </dataValidation>
    <dataValidation sqref="P5:P1004" showDropDown="0" showInputMessage="0" showErrorMessage="0" allowBlank="1" type="list">
      <formula1>"ঠিক আছে,জায়গা বদল,পাওয়া যায়নি,নষ্ট/অচল"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শ্রেণিভিত্তিক ফিক্সড অ্যাসেট শিডিউল</t>
        </is>
      </c>
    </row>
    <row r="2">
      <c r="A2" s="7" t="inlineStr">
        <is>
          <t>আর্থিক বিবরণীর নোটের জন্য</t>
        </is>
      </c>
    </row>
    <row r="4" ht="32" customHeight="1">
      <c r="A4" s="8" t="inlineStr">
        <is>
          <t>শ্রেণি</t>
        </is>
      </c>
      <c r="B4" s="8" t="inlineStr">
        <is>
          <t>ক্রয়মূল্য</t>
        </is>
      </c>
      <c r="C4" s="8" t="inlineStr">
        <is>
          <t>শুরুর WDV</t>
        </is>
      </c>
      <c r="D4" s="8" t="inlineStr">
        <is>
          <t>এ বছরের ডেপ্রিসিয়েশন</t>
        </is>
      </c>
      <c r="E4" s="8" t="inlineStr">
        <is>
          <t>বছর শেষে WDV</t>
        </is>
      </c>
      <c r="F4" s="8" t="inlineStr">
        <is>
          <t>জমা ডেপ্রিসিয়েশন</t>
        </is>
      </c>
    </row>
    <row r="5">
      <c r="A5" s="15" t="inlineStr">
        <is>
          <t>বিল্ডিং</t>
        </is>
      </c>
      <c r="B5" s="16">
        <f>SUMIF(রেজিস্টার!$C$5:$C$1004,$A5,রেজিস্টার!H$5:H$1004)</f>
        <v/>
      </c>
      <c r="C5" s="16">
        <f>SUMIF(রেজিস্টার!$C$5:$C$1004,$A5,রেজিস্টার!L$5:L$1004)</f>
        <v/>
      </c>
      <c r="D5" s="16">
        <f>SUMIF(রেজিস্টার!$C$5:$C$1004,$A5,রেজিস্টার!M$5:M$1004)</f>
        <v/>
      </c>
      <c r="E5" s="16">
        <f>SUMIF(রেজিস্টার!$C$5:$C$1004,$A5,রেজিস্টার!N$5:N$1004)</f>
        <v/>
      </c>
      <c r="F5" s="16">
        <f>SUMIF(রেজিস্টার!$C$5:$C$1004,$A5,রেজিস্টার!O$5:O$1004)</f>
        <v/>
      </c>
    </row>
    <row r="6">
      <c r="A6" s="15" t="inlineStr">
        <is>
          <t>মেশিনারি</t>
        </is>
      </c>
      <c r="B6" s="16">
        <f>SUMIF(রেজিস্টার!$C$5:$C$1004,$A6,রেজিস্টার!H$5:H$1004)</f>
        <v/>
      </c>
      <c r="C6" s="16">
        <f>SUMIF(রেজিস্টার!$C$5:$C$1004,$A6,রেজিস্টার!L$5:L$1004)</f>
        <v/>
      </c>
      <c r="D6" s="16">
        <f>SUMIF(রেজিস্টার!$C$5:$C$1004,$A6,রেজিস্টার!M$5:M$1004)</f>
        <v/>
      </c>
      <c r="E6" s="16">
        <f>SUMIF(রেজিস্টার!$C$5:$C$1004,$A6,রেজিস্টার!N$5:N$1004)</f>
        <v/>
      </c>
      <c r="F6" s="16">
        <f>SUMIF(রেজিস্টার!$C$5:$C$1004,$A6,রেজিস্টার!O$5:O$1004)</f>
        <v/>
      </c>
    </row>
    <row r="7">
      <c r="A7" s="15" t="inlineStr">
        <is>
          <t>যানবাহন</t>
        </is>
      </c>
      <c r="B7" s="16">
        <f>SUMIF(রেজিস্টার!$C$5:$C$1004,$A7,রেজিস্টার!H$5:H$1004)</f>
        <v/>
      </c>
      <c r="C7" s="16">
        <f>SUMIF(রেজিস্টার!$C$5:$C$1004,$A7,রেজিস্টার!L$5:L$1004)</f>
        <v/>
      </c>
      <c r="D7" s="16">
        <f>SUMIF(রেজিস্টার!$C$5:$C$1004,$A7,রেজিস্টার!M$5:M$1004)</f>
        <v/>
      </c>
      <c r="E7" s="16">
        <f>SUMIF(রেজিস্টার!$C$5:$C$1004,$A7,রেজিস্টার!N$5:N$1004)</f>
        <v/>
      </c>
      <c r="F7" s="16">
        <f>SUMIF(রেজিস্টার!$C$5:$C$1004,$A7,রেজিস্টার!O$5:O$1004)</f>
        <v/>
      </c>
    </row>
    <row r="8">
      <c r="A8" s="15" t="inlineStr">
        <is>
          <t>ফার্নিচার ও ফিক্সচার</t>
        </is>
      </c>
      <c r="B8" s="16">
        <f>SUMIF(রেজিস্টার!$C$5:$C$1004,$A8,রেজিস্টার!H$5:H$1004)</f>
        <v/>
      </c>
      <c r="C8" s="16">
        <f>SUMIF(রেজিস্টার!$C$5:$C$1004,$A8,রেজিস্টার!L$5:L$1004)</f>
        <v/>
      </c>
      <c r="D8" s="16">
        <f>SUMIF(রেজিস্টার!$C$5:$C$1004,$A8,রেজিস্টার!M$5:M$1004)</f>
        <v/>
      </c>
      <c r="E8" s="16">
        <f>SUMIF(রেজিস্টার!$C$5:$C$1004,$A8,রেজিস্টার!N$5:N$1004)</f>
        <v/>
      </c>
      <c r="F8" s="16">
        <f>SUMIF(রেজিস্টার!$C$5:$C$1004,$A8,রেজিস্টার!O$5:O$1004)</f>
        <v/>
      </c>
    </row>
    <row r="9">
      <c r="A9" s="15" t="inlineStr">
        <is>
          <t>অফিস যন্ত্রপাতি</t>
        </is>
      </c>
      <c r="B9" s="16">
        <f>SUMIF(রেজিস্টার!$C$5:$C$1004,$A9,রেজিস্টার!H$5:H$1004)</f>
        <v/>
      </c>
      <c r="C9" s="16">
        <f>SUMIF(রেজিস্টার!$C$5:$C$1004,$A9,রেজিস্টার!L$5:L$1004)</f>
        <v/>
      </c>
      <c r="D9" s="16">
        <f>SUMIF(রেজিস্টার!$C$5:$C$1004,$A9,রেজিস্টার!M$5:M$1004)</f>
        <v/>
      </c>
      <c r="E9" s="16">
        <f>SUMIF(রেজিস্টার!$C$5:$C$1004,$A9,রেজিস্টার!N$5:N$1004)</f>
        <v/>
      </c>
      <c r="F9" s="16">
        <f>SUMIF(রেজিস্টার!$C$5:$C$1004,$A9,রেজিস্টার!O$5:O$1004)</f>
        <v/>
      </c>
    </row>
    <row r="10">
      <c r="A10" s="15" t="inlineStr">
        <is>
          <t>কম্পিউটার ও আইটি</t>
        </is>
      </c>
      <c r="B10" s="16">
        <f>SUMIF(রেজিস্টার!$C$5:$C$1004,$A10,রেজিস্টার!H$5:H$1004)</f>
        <v/>
      </c>
      <c r="C10" s="16">
        <f>SUMIF(রেজিস্টার!$C$5:$C$1004,$A10,রেজিস্টার!L$5:L$1004)</f>
        <v/>
      </c>
      <c r="D10" s="16">
        <f>SUMIF(রেজিস্টার!$C$5:$C$1004,$A10,রেজিস্টার!M$5:M$1004)</f>
        <v/>
      </c>
      <c r="E10" s="16">
        <f>SUMIF(রেজিস্টার!$C$5:$C$1004,$A10,রেজিস্টার!N$5:N$1004)</f>
        <v/>
      </c>
      <c r="F10" s="16">
        <f>SUMIF(রেজিস্টার!$C$5:$C$1004,$A10,রেজিস্টার!O$5:O$1004)</f>
        <v/>
      </c>
    </row>
    <row r="11">
      <c r="A11" s="15" t="inlineStr">
        <is>
          <t>ইলেকট্রিক্যাল যন্ত্রপাতি</t>
        </is>
      </c>
      <c r="B11" s="16">
        <f>SUMIF(রেজিস্টার!$C$5:$C$1004,$A11,রেজিস্টার!H$5:H$1004)</f>
        <v/>
      </c>
      <c r="C11" s="16">
        <f>SUMIF(রেজিস্টার!$C$5:$C$1004,$A11,রেজিস্টার!L$5:L$1004)</f>
        <v/>
      </c>
      <c r="D11" s="16">
        <f>SUMIF(রেজিস্টার!$C$5:$C$1004,$A11,রেজিস্টার!M$5:M$1004)</f>
        <v/>
      </c>
      <c r="E11" s="16">
        <f>SUMIF(রেজিস্টার!$C$5:$C$1004,$A11,রেজিস্টার!N$5:N$1004)</f>
        <v/>
      </c>
      <c r="F11" s="16">
        <f>SUMIF(রেজিস্টার!$C$5:$C$1004,$A11,রেজিস্টার!O$5:O$1004)</f>
        <v/>
      </c>
    </row>
    <row r="12">
      <c r="A12" s="15" t="inlineStr">
        <is>
          <t>জমি</t>
        </is>
      </c>
      <c r="B12" s="16">
        <f>SUMIF(রেজিস্টার!$C$5:$C$1004,$A12,রেজিস্টার!H$5:H$1004)</f>
        <v/>
      </c>
      <c r="C12" s="16">
        <f>SUMIF(রেজিস্টার!$C$5:$C$1004,$A12,রেজিস্টার!L$5:L$1004)</f>
        <v/>
      </c>
      <c r="D12" s="16">
        <f>SUMIF(রেজিস্টার!$C$5:$C$1004,$A12,রেজিস্টার!M$5:M$1004)</f>
        <v/>
      </c>
      <c r="E12" s="16">
        <f>SUMIF(রেজিস্টার!$C$5:$C$1004,$A12,রেজিস্টার!N$5:N$1004)</f>
        <v/>
      </c>
      <c r="F12" s="16">
        <f>SUMIF(রেজিস্টার!$C$5:$C$1004,$A12,রেজিস্টার!O$5:O$1004)</f>
        <v/>
      </c>
    </row>
    <row r="13">
      <c r="A13" s="15" t="inlineStr">
        <is>
          <t>মোট</t>
        </is>
      </c>
      <c r="B13" s="16">
        <f>SUM(B5:B12)</f>
        <v/>
      </c>
      <c r="C13" s="16">
        <f>SUM(C5:C12)</f>
        <v/>
      </c>
      <c r="D13" s="16">
        <f>SUM(D5:D12)</f>
        <v/>
      </c>
      <c r="E13" s="16">
        <f>SUM(E5:E12)</f>
        <v/>
      </c>
      <c r="F13" s="16">
        <f>SUM(F5:F12)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2026-10-21T03:21:47Z</dcterms:created>
  <dcterms:modified xsi:type="dcterms:W3CDTF">2026-10-21T03:21:48Z</dcterms:modified>
</cp:coreProperties>
</file>